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EBIO SERVER\INTERN FELLES\STATISTIKK\2018\"/>
    </mc:Choice>
  </mc:AlternateContent>
  <bookViews>
    <workbookView xWindow="0" yWindow="96" windowWidth="12120" windowHeight="8700"/>
  </bookViews>
  <sheets>
    <sheet name="Ark1" sheetId="1" r:id="rId1"/>
    <sheet name="Ark2" sheetId="2" r:id="rId2"/>
    <sheet name="Ark3" sheetId="3" r:id="rId3"/>
    <sheet name="Ark4" sheetId="4" r:id="rId4"/>
  </sheets>
  <calcPr calcId="162913"/>
</workbook>
</file>

<file path=xl/calcChain.xml><?xml version="1.0" encoding="utf-8"?>
<calcChain xmlns="http://schemas.openxmlformats.org/spreadsheetml/2006/main">
  <c r="L6" i="1" l="1"/>
  <c r="L7" i="1"/>
  <c r="L8" i="1"/>
  <c r="L9" i="1"/>
  <c r="L11" i="1" l="1"/>
  <c r="L19" i="1"/>
  <c r="L18" i="1"/>
  <c r="L17" i="1"/>
  <c r="L16" i="1"/>
  <c r="L15" i="1"/>
  <c r="L14" i="1"/>
  <c r="L13" i="1"/>
  <c r="L12" i="1"/>
  <c r="L10" i="1"/>
  <c r="L20" i="1"/>
  <c r="L21" i="1"/>
  <c r="L22" i="1"/>
  <c r="M23" i="1" l="1"/>
  <c r="N6" i="1"/>
  <c r="D23" i="1" l="1"/>
  <c r="P8" i="1"/>
  <c r="P7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G23" i="1"/>
  <c r="B23" i="1"/>
  <c r="C23" i="1"/>
  <c r="E23" i="1"/>
  <c r="F23" i="1"/>
  <c r="H23" i="1"/>
  <c r="I23" i="1"/>
  <c r="J23" i="1"/>
  <c r="K23" i="1"/>
  <c r="P6" i="1"/>
  <c r="O8" i="1"/>
  <c r="O9" i="1"/>
  <c r="O10" i="1"/>
  <c r="O11" i="1"/>
  <c r="O12" i="1"/>
  <c r="O13" i="1"/>
  <c r="O14" i="1"/>
  <c r="O15" i="1"/>
  <c r="O16" i="1"/>
  <c r="O17" i="1"/>
  <c r="O18" i="1"/>
  <c r="O19" i="1"/>
  <c r="O6" i="1"/>
  <c r="O21" i="1"/>
  <c r="O22" i="1"/>
  <c r="O20" i="1"/>
  <c r="O7" i="1"/>
  <c r="L23" i="1" l="1"/>
  <c r="P23" i="1" s="1"/>
  <c r="O23" i="1" l="1"/>
</calcChain>
</file>

<file path=xl/sharedStrings.xml><?xml version="1.0" encoding="utf-8"?>
<sst xmlns="http://schemas.openxmlformats.org/spreadsheetml/2006/main" count="49" uniqueCount="44">
  <si>
    <t>Fylke</t>
  </si>
  <si>
    <t>Korn</t>
  </si>
  <si>
    <t>Poteter</t>
  </si>
  <si>
    <t>Urter</t>
  </si>
  <si>
    <t>Frukt</t>
  </si>
  <si>
    <t>Bær</t>
  </si>
  <si>
    <t>Annet</t>
  </si>
  <si>
    <t>Østfold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</si>
  <si>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</si>
  <si>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</si>
  <si>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</si>
  <si>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</si>
  <si>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</si>
  <si>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</si>
  <si>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</si>
  <si>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</si>
  <si>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</si>
  <si>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Fj.</t>
  </si>
  <si>
    <t>Møre og R.</t>
  </si>
  <si>
    <t>Nordland</t>
  </si>
  <si>
    <t>Troms</t>
  </si>
  <si>
    <t>Finnmark</t>
  </si>
  <si>
    <t>Grønnsaker (inkl. erter/bønner og veksthus-kulturer</t>
  </si>
  <si>
    <t>Engfrø og annet frø</t>
  </si>
  <si>
    <t>Eng og innmarks-beite</t>
  </si>
  <si>
    <t>Grønn-gjødsling</t>
  </si>
  <si>
    <t>Koder</t>
  </si>
  <si>
    <t>280, 281</t>
  </si>
  <si>
    <t>245, 250, 251, 260, 263, 2501, 2502, 2503, 2504, 2505, 2506, 2511, 2512, 2513, 2514, 2515, 26301, 26303, 26304, 26305, 26306, 26307, 26308, 26309, 26313, 26327, 26340</t>
  </si>
  <si>
    <t>238, 239, 240, 242, 243, 247, 2401</t>
  </si>
  <si>
    <t>210, 211, 212, 213</t>
  </si>
  <si>
    <t>271, 272, 273, 274</t>
  </si>
  <si>
    <t>Korn i prosent av øko-areal</t>
  </si>
  <si>
    <t>Grønnsaker i prosent av øko-areal</t>
  </si>
  <si>
    <t>Kontroll:</t>
  </si>
  <si>
    <t>Totalt, øko</t>
  </si>
  <si>
    <t xml:space="preserve"> </t>
  </si>
  <si>
    <t>*På grunn av bruk av 2 desimaler etter komma vil det være enkelte totalsummer med små differanser</t>
  </si>
  <si>
    <t>Totalt*</t>
  </si>
  <si>
    <t>Akershus/Oslo</t>
  </si>
  <si>
    <t>Planteproduksjon, økologiske arealer, fylkesvis 2018</t>
  </si>
  <si>
    <t>Trøndelag</t>
  </si>
  <si>
    <t>236, 237, 285, 290, 292, 293, 294, 2941, 2942, 01</t>
  </si>
  <si>
    <t>29400, 2517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</si>
</sst>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;\-#,##0;\0"/>
    <numFmt numFmtId="166" formatCode="0.0_ ;\-0.0\ "/>
    <numFmt numFmtId="167" formatCode="0.000"/>
  </numFmts>
  <fonts count="13" x14ac:knownFonts="1">
    <font>
      <sz val="10"/>
      <name val="Arial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9" fillId="0" borderId="0">
      <alignment vertical="top"/>
    </xf>
  </cellStyleXfs>
  <cellXfs count="85">
    <xf numFmtId="0" fontId="0" fillId="0" borderId="0" xfId="0"/>
    <xf numFmtId="0" fontId="2" fillId="2" borderId="2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" fillId="0" borderId="7" xfId="0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0" fillId="0" borderId="0" xfId="0" applyFill="1"/>
    <xf numFmtId="10" fontId="0" fillId="0" borderId="0" xfId="0" applyNumberFormat="1" applyFill="1"/>
    <xf numFmtId="166" fontId="6" fillId="0" borderId="0" xfId="1" applyNumberFormat="1" applyFont="1" applyAlignment="1">
      <alignment horizontal="right" vertical="top"/>
    </xf>
    <xf numFmtId="164" fontId="5" fillId="0" borderId="0" xfId="0" applyNumberFormat="1" applyFont="1"/>
    <xf numFmtId="164" fontId="0" fillId="0" borderId="0" xfId="0" applyNumberFormat="1"/>
    <xf numFmtId="0" fontId="1" fillId="0" borderId="0" xfId="0" applyFont="1" applyFill="1" applyBorder="1" applyAlignment="1">
      <alignment vertical="top"/>
    </xf>
    <xf numFmtId="164" fontId="8" fillId="0" borderId="0" xfId="0" applyNumberFormat="1" applyFont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0" fillId="0" borderId="13" xfId="0" applyBorder="1"/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10" fillId="3" borderId="0" xfId="0" applyFont="1" applyFill="1"/>
    <xf numFmtId="0" fontId="11" fillId="3" borderId="0" xfId="0" applyFont="1" applyFill="1"/>
    <xf numFmtId="2" fontId="5" fillId="0" borderId="15" xfId="1" applyNumberFormat="1" applyFont="1" applyFill="1" applyBorder="1" applyAlignment="1">
      <alignment horizontal="right" vertical="top"/>
    </xf>
    <xf numFmtId="10" fontId="0" fillId="0" borderId="15" xfId="0" applyNumberFormat="1" applyFill="1" applyBorder="1"/>
    <xf numFmtId="2" fontId="5" fillId="0" borderId="15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/>
    <xf numFmtId="2" fontId="5" fillId="0" borderId="15" xfId="0" applyNumberFormat="1" applyFont="1" applyFill="1" applyBorder="1"/>
    <xf numFmtId="0" fontId="5" fillId="0" borderId="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0" fontId="0" fillId="0" borderId="3" xfId="0" applyNumberFormat="1" applyFill="1" applyBorder="1"/>
    <xf numFmtId="0" fontId="3" fillId="0" borderId="1" xfId="0" applyFont="1" applyFill="1" applyBorder="1" applyAlignment="1">
      <alignment vertical="top" wrapText="1"/>
    </xf>
    <xf numFmtId="164" fontId="6" fillId="0" borderId="13" xfId="0" applyNumberFormat="1" applyFont="1" applyFill="1" applyBorder="1" applyAlignment="1">
      <alignment horizontal="right" vertical="top" wrapText="1"/>
    </xf>
    <xf numFmtId="164" fontId="6" fillId="0" borderId="4" xfId="0" applyNumberFormat="1" applyFont="1" applyFill="1" applyBorder="1" applyAlignment="1">
      <alignment horizontal="right" vertical="top" wrapText="1"/>
    </xf>
    <xf numFmtId="10" fontId="0" fillId="0" borderId="13" xfId="0" applyNumberFormat="1" applyFill="1" applyBorder="1"/>
    <xf numFmtId="10" fontId="0" fillId="0" borderId="19" xfId="0" applyNumberFormat="1" applyFill="1" applyBorder="1"/>
    <xf numFmtId="2" fontId="0" fillId="0" borderId="0" xfId="0" applyNumberFormat="1"/>
    <xf numFmtId="2" fontId="11" fillId="3" borderId="0" xfId="0" applyNumberFormat="1" applyFont="1" applyFill="1"/>
    <xf numFmtId="2" fontId="0" fillId="0" borderId="5" xfId="0" applyNumberFormat="1" applyBorder="1"/>
    <xf numFmtId="2" fontId="2" fillId="2" borderId="2" xfId="0" applyNumberFormat="1" applyFont="1" applyFill="1" applyBorder="1" applyAlignment="1">
      <alignment horizontal="center" vertical="top" wrapText="1"/>
    </xf>
    <xf numFmtId="2" fontId="7" fillId="0" borderId="2" xfId="0" applyNumberFormat="1" applyFont="1" applyFill="1" applyBorder="1" applyAlignment="1">
      <alignment horizontal="right" vertical="top" wrapText="1"/>
    </xf>
    <xf numFmtId="2" fontId="2" fillId="2" borderId="3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167" fontId="0" fillId="0" borderId="0" xfId="0" applyNumberFormat="1"/>
    <xf numFmtId="167" fontId="11" fillId="3" borderId="0" xfId="0" applyNumberFormat="1" applyFont="1" applyFill="1"/>
    <xf numFmtId="167" fontId="0" fillId="0" borderId="5" xfId="0" applyNumberFormat="1" applyBorder="1"/>
    <xf numFmtId="167" fontId="2" fillId="2" borderId="3" xfId="0" applyNumberFormat="1" applyFont="1" applyFill="1" applyBorder="1" applyAlignment="1">
      <alignment horizontal="center" vertical="top" wrapText="1"/>
    </xf>
    <xf numFmtId="167" fontId="7" fillId="0" borderId="2" xfId="0" applyNumberFormat="1" applyFont="1" applyFill="1" applyBorder="1" applyAlignment="1">
      <alignment horizontal="right" vertical="top" wrapText="1"/>
    </xf>
    <xf numFmtId="167" fontId="5" fillId="0" borderId="0" xfId="0" applyNumberFormat="1" applyFont="1"/>
    <xf numFmtId="167" fontId="2" fillId="2" borderId="6" xfId="0" applyNumberFormat="1" applyFont="1" applyFill="1" applyBorder="1" applyAlignment="1">
      <alignment horizontal="center" vertical="top" wrapText="1"/>
    </xf>
    <xf numFmtId="167" fontId="5" fillId="0" borderId="7" xfId="0" applyNumberFormat="1" applyFont="1" applyFill="1" applyBorder="1" applyAlignment="1">
      <alignment horizontal="right" vertical="top" wrapText="1"/>
    </xf>
    <xf numFmtId="2" fontId="5" fillId="0" borderId="25" xfId="0" applyNumberFormat="1" applyFont="1" applyFill="1" applyBorder="1"/>
    <xf numFmtId="2" fontId="5" fillId="0" borderId="23" xfId="0" applyNumberFormat="1" applyFont="1" applyFill="1" applyBorder="1"/>
    <xf numFmtId="2" fontId="5" fillId="0" borderId="20" xfId="0" applyNumberFormat="1" applyFont="1" applyFill="1" applyBorder="1"/>
    <xf numFmtId="167" fontId="5" fillId="0" borderId="20" xfId="0" applyNumberFormat="1" applyFont="1" applyFill="1" applyBorder="1" applyAlignment="1">
      <alignment horizontal="right" vertical="top" wrapText="1"/>
    </xf>
    <xf numFmtId="2" fontId="5" fillId="0" borderId="24" xfId="0" applyNumberFormat="1" applyFont="1" applyFill="1" applyBorder="1" applyAlignment="1">
      <alignment horizontal="right" vertical="top" wrapText="1"/>
    </xf>
    <xf numFmtId="2" fontId="5" fillId="0" borderId="24" xfId="0" applyNumberFormat="1" applyFont="1" applyFill="1" applyBorder="1"/>
    <xf numFmtId="167" fontId="5" fillId="0" borderId="17" xfId="0" applyNumberFormat="1" applyFont="1" applyFill="1" applyBorder="1" applyAlignment="1">
      <alignment horizontal="right" vertical="top" wrapText="1"/>
    </xf>
    <xf numFmtId="167" fontId="5" fillId="0" borderId="21" xfId="0" applyNumberFormat="1" applyFont="1" applyFill="1" applyBorder="1" applyAlignment="1">
      <alignment horizontal="right" vertical="top" wrapText="1"/>
    </xf>
    <xf numFmtId="2" fontId="6" fillId="0" borderId="11" xfId="0" applyNumberFormat="1" applyFont="1" applyFill="1" applyBorder="1" applyAlignment="1">
      <alignment vertical="top"/>
    </xf>
    <xf numFmtId="2" fontId="5" fillId="0" borderId="0" xfId="0" applyNumberFormat="1" applyFont="1" applyFill="1" applyBorder="1"/>
    <xf numFmtId="2" fontId="5" fillId="0" borderId="11" xfId="0" applyNumberFormat="1" applyFont="1" applyFill="1" applyBorder="1" applyAlignment="1">
      <alignment horizontal="right" vertical="top" wrapText="1"/>
    </xf>
    <xf numFmtId="167" fontId="5" fillId="0" borderId="0" xfId="0" applyNumberFormat="1" applyFont="1" applyFill="1" applyBorder="1" applyAlignment="1">
      <alignment horizontal="right" vertical="top" wrapText="1"/>
    </xf>
    <xf numFmtId="167" fontId="5" fillId="0" borderId="9" xfId="0" applyNumberFormat="1" applyFont="1" applyFill="1" applyBorder="1" applyAlignment="1">
      <alignment horizontal="right" vertical="top" wrapText="1"/>
    </xf>
    <xf numFmtId="2" fontId="5" fillId="0" borderId="11" xfId="0" applyNumberFormat="1" applyFont="1" applyFill="1" applyBorder="1"/>
    <xf numFmtId="2" fontId="5" fillId="0" borderId="6" xfId="0" applyNumberFormat="1" applyFont="1" applyFill="1" applyBorder="1"/>
    <xf numFmtId="2" fontId="6" fillId="0" borderId="12" xfId="0" applyNumberFormat="1" applyFont="1" applyFill="1" applyBorder="1" applyAlignment="1">
      <alignment vertical="top"/>
    </xf>
    <xf numFmtId="2" fontId="5" fillId="0" borderId="4" xfId="0" applyNumberFormat="1" applyFont="1" applyFill="1" applyBorder="1" applyAlignment="1">
      <alignment horizontal="right" vertical="top" wrapText="1"/>
    </xf>
    <xf numFmtId="2" fontId="5" fillId="0" borderId="12" xfId="0" applyNumberFormat="1" applyFont="1" applyFill="1" applyBorder="1" applyAlignment="1">
      <alignment horizontal="right" vertical="top" wrapText="1"/>
    </xf>
    <xf numFmtId="167" fontId="5" fillId="0" borderId="4" xfId="0" applyNumberFormat="1" applyFont="1" applyFill="1" applyBorder="1" applyAlignment="1">
      <alignment horizontal="right" vertical="top" wrapText="1"/>
    </xf>
    <xf numFmtId="167" fontId="5" fillId="0" borderId="10" xfId="0" applyNumberFormat="1" applyFont="1" applyFill="1" applyBorder="1" applyAlignment="1">
      <alignment horizontal="right" vertical="top" wrapText="1"/>
    </xf>
    <xf numFmtId="167" fontId="5" fillId="0" borderId="2" xfId="0" applyNumberFormat="1" applyFont="1" applyFill="1" applyBorder="1" applyAlignment="1">
      <alignment horizontal="right" vertical="top" wrapText="1"/>
    </xf>
    <xf numFmtId="1" fontId="2" fillId="2" borderId="17" xfId="0" applyNumberFormat="1" applyFont="1" applyFill="1" applyBorder="1" applyAlignment="1">
      <alignment horizontal="center" vertical="top" wrapText="1"/>
    </xf>
    <xf numFmtId="1" fontId="2" fillId="2" borderId="8" xfId="0" applyNumberFormat="1" applyFont="1" applyFill="1" applyBorder="1" applyAlignment="1">
      <alignment horizontal="justify" vertical="top" wrapText="1"/>
    </xf>
    <xf numFmtId="1" fontId="2" fillId="2" borderId="20" xfId="0" applyNumberFormat="1" applyFont="1" applyFill="1" applyBorder="1" applyAlignment="1">
      <alignment horizontal="center" vertical="top" wrapText="1"/>
    </xf>
    <xf numFmtId="1" fontId="2" fillId="2" borderId="21" xfId="0" applyNumberFormat="1" applyFont="1" applyFill="1" applyBorder="1" applyAlignment="1">
      <alignment horizontal="center" vertical="top" wrapText="1"/>
    </xf>
    <xf numFmtId="1" fontId="2" fillId="2" borderId="22" xfId="0" applyNumberFormat="1" applyFont="1" applyFill="1" applyBorder="1" applyAlignment="1">
      <alignment horizontal="center" vertical="top" wrapText="1"/>
    </xf>
    <xf numFmtId="1" fontId="2" fillId="2" borderId="23" xfId="0" applyNumberFormat="1" applyFont="1" applyFill="1" applyBorder="1" applyAlignment="1">
      <alignment horizontal="center" vertical="top" wrapText="1"/>
    </xf>
    <xf numFmtId="1" fontId="0" fillId="0" borderId="14" xfId="0" applyNumberFormat="1" applyBorder="1"/>
    <xf numFmtId="1" fontId="0" fillId="0" borderId="0" xfId="0" applyNumberFormat="1" applyBorder="1"/>
    <xf numFmtId="1" fontId="0" fillId="0" borderId="18" xfId="0" applyNumberFormat="1" applyBorder="1"/>
    <xf numFmtId="1" fontId="0" fillId="0" borderId="10" xfId="0" applyNumberFormat="1" applyBorder="1"/>
    <xf numFmtId="2" fontId="5" fillId="0" borderId="24" xfId="0" applyNumberFormat="1" applyFont="1" applyFill="1" applyBorder="1" applyAlignment="1">
      <alignment vertical="top"/>
    </xf>
    <xf numFmtId="165" fontId="12" fillId="0" borderId="0" xfId="1" applyNumberFormat="1" applyFont="1" applyFill="1" applyAlignment="1">
      <alignment horizontal="right" vertical="top"/>
    </xf>
    <xf numFmtId="10" fontId="5" fillId="0" borderId="14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6"/>
  <sheetViews>
    <sheetView tabSelected="1" topLeftCell="A4" zoomScaleNormal="100" workbookViewId="0">
      <selection activeCell="G26" sqref="G26"/>
    </sheetView>
  </sheetViews>
  <sheetFormatPr baseColWidth="10" defaultRowHeight="13.2" x14ac:dyDescent="0.25"/>
  <cols>
    <col min="1" max="1" width="13" customWidth="1"/>
    <col min="2" max="2" width="12.33203125" style="36" customWidth="1"/>
    <col min="3" max="3" width="11.44140625" style="36"/>
    <col min="4" max="4" width="12.88671875" bestFit="1" customWidth="1"/>
    <col min="7" max="7" width="27.5546875" style="43" customWidth="1"/>
    <col min="8" max="10" width="11.44140625" style="36"/>
    <col min="11" max="12" width="11.44140625" style="43"/>
    <col min="14" max="14" width="1.44140625" customWidth="1"/>
  </cols>
  <sheetData>
    <row r="1" spans="1:63" ht="27" customHeight="1" x14ac:dyDescent="0.25"/>
    <row r="2" spans="1:63" s="21" customFormat="1" ht="27" customHeight="1" x14ac:dyDescent="0.4">
      <c r="A2" s="20" t="s">
        <v>40</v>
      </c>
      <c r="B2" s="37"/>
      <c r="C2" s="37"/>
      <c r="G2" s="44"/>
      <c r="H2" s="37"/>
      <c r="I2" s="37"/>
      <c r="J2" s="37"/>
      <c r="K2" s="44"/>
      <c r="L2" s="44"/>
    </row>
    <row r="3" spans="1:63" ht="13.8" thickBot="1" x14ac:dyDescent="0.3">
      <c r="A3" s="5"/>
      <c r="B3" s="38"/>
      <c r="C3" s="38"/>
      <c r="D3" s="5"/>
      <c r="E3" s="5"/>
      <c r="F3" s="5"/>
      <c r="G3" s="45"/>
      <c r="H3" s="38"/>
      <c r="I3" s="38"/>
      <c r="J3" s="38"/>
      <c r="K3" s="45"/>
      <c r="L3" s="45"/>
    </row>
    <row r="4" spans="1:63" s="4" customFormat="1" ht="72.75" customHeight="1" thickBot="1" x14ac:dyDescent="0.35">
      <c r="A4" s="1" t="s">
        <v>0</v>
      </c>
      <c r="B4" s="39" t="s">
        <v>24</v>
      </c>
      <c r="C4" s="41" t="s">
        <v>25</v>
      </c>
      <c r="D4" s="3" t="s">
        <v>1</v>
      </c>
      <c r="E4" s="2" t="s">
        <v>23</v>
      </c>
      <c r="F4" s="3" t="s">
        <v>2</v>
      </c>
      <c r="G4" s="46" t="s">
        <v>22</v>
      </c>
      <c r="H4" s="41" t="s">
        <v>3</v>
      </c>
      <c r="I4" s="41" t="s">
        <v>4</v>
      </c>
      <c r="J4" s="41" t="s">
        <v>5</v>
      </c>
      <c r="K4" s="46" t="s">
        <v>6</v>
      </c>
      <c r="L4" s="49" t="s">
        <v>35</v>
      </c>
      <c r="M4" s="17"/>
      <c r="N4" s="6"/>
      <c r="O4" s="18" t="s">
        <v>32</v>
      </c>
      <c r="P4" s="19" t="s">
        <v>33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</row>
    <row r="5" spans="1:63" s="79" customFormat="1" ht="84" customHeight="1" thickBot="1" x14ac:dyDescent="0.3">
      <c r="A5" s="73" t="s">
        <v>26</v>
      </c>
      <c r="B5" s="74" t="s">
        <v>30</v>
      </c>
      <c r="C5" s="72">
        <v>223</v>
      </c>
      <c r="D5" s="74" t="s">
        <v>29</v>
      </c>
      <c r="E5" s="72">
        <v>246</v>
      </c>
      <c r="F5" s="75">
        <v>230</v>
      </c>
      <c r="G5" s="75" t="s">
        <v>28</v>
      </c>
      <c r="H5" s="75" t="s">
        <v>43</v>
      </c>
      <c r="I5" s="74" t="s">
        <v>31</v>
      </c>
      <c r="J5" s="76" t="s">
        <v>27</v>
      </c>
      <c r="K5" s="72" t="s">
        <v>42</v>
      </c>
      <c r="L5" s="77"/>
      <c r="M5" s="78"/>
      <c r="O5" s="80"/>
      <c r="P5" s="81"/>
    </row>
    <row r="6" spans="1:63" s="26" customFormat="1" x14ac:dyDescent="0.25">
      <c r="A6" s="7" t="s">
        <v>7</v>
      </c>
      <c r="B6" s="52">
        <v>26114.799999999999</v>
      </c>
      <c r="C6" s="82">
        <v>1156.3</v>
      </c>
      <c r="D6" s="53">
        <v>13460</v>
      </c>
      <c r="E6" s="82">
        <v>99</v>
      </c>
      <c r="F6" s="82">
        <v>68</v>
      </c>
      <c r="G6" s="54">
        <v>813</v>
      </c>
      <c r="H6" s="55">
        <v>4</v>
      </c>
      <c r="I6" s="56">
        <v>181.6</v>
      </c>
      <c r="J6" s="53">
        <v>19.100000000000001</v>
      </c>
      <c r="K6" s="57">
        <v>4052.4</v>
      </c>
      <c r="L6" s="58">
        <f>SUM(B6:K6)</f>
        <v>45968.2</v>
      </c>
      <c r="M6" s="22"/>
      <c r="N6" s="83">
        <f>SUM(B6:L6)</f>
        <v>91936.4</v>
      </c>
      <c r="O6" s="84">
        <f>D6/L6</f>
        <v>0.29281111725062109</v>
      </c>
      <c r="P6" s="84">
        <f>G6/L6</f>
        <v>1.7686139548644498E-2</v>
      </c>
    </row>
    <row r="7" spans="1:63" s="9" customFormat="1" x14ac:dyDescent="0.25">
      <c r="A7" s="7" t="s">
        <v>39</v>
      </c>
      <c r="B7" s="51">
        <v>26477.9</v>
      </c>
      <c r="C7" s="59">
        <v>1121.7</v>
      </c>
      <c r="D7" s="60">
        <v>8277.1</v>
      </c>
      <c r="E7" s="59">
        <v>51</v>
      </c>
      <c r="F7" s="61">
        <v>162.9</v>
      </c>
      <c r="G7" s="62">
        <v>198.66</v>
      </c>
      <c r="H7" s="61">
        <v>0.56000000000000005</v>
      </c>
      <c r="I7" s="61">
        <v>89.6</v>
      </c>
      <c r="J7" s="60">
        <v>56.1</v>
      </c>
      <c r="K7" s="63">
        <v>1090.5</v>
      </c>
      <c r="L7" s="50">
        <f>SUM(B7:K7)</f>
        <v>37526.020000000004</v>
      </c>
      <c r="M7" s="16"/>
      <c r="O7" s="23">
        <f t="shared" ref="O7:O23" si="0">D7/L7</f>
        <v>0.22056962075914258</v>
      </c>
      <c r="P7" s="23">
        <f t="shared" ref="P7:P23" si="1">G7/L7</f>
        <v>5.2939267207127204E-3</v>
      </c>
    </row>
    <row r="8" spans="1:63" s="9" customFormat="1" x14ac:dyDescent="0.25">
      <c r="A8" s="7" t="s">
        <v>8</v>
      </c>
      <c r="B8" s="51">
        <v>37930</v>
      </c>
      <c r="C8" s="59">
        <v>364.4</v>
      </c>
      <c r="D8" s="60">
        <v>4715</v>
      </c>
      <c r="E8" s="59">
        <v>166.8</v>
      </c>
      <c r="F8" s="59">
        <v>279.89999999999998</v>
      </c>
      <c r="G8" s="62">
        <v>518.6</v>
      </c>
      <c r="H8" s="61">
        <v>4.5</v>
      </c>
      <c r="I8" s="64">
        <v>6.25</v>
      </c>
      <c r="J8" s="60">
        <v>36.549999999999997</v>
      </c>
      <c r="K8" s="63">
        <v>679.6</v>
      </c>
      <c r="L8" s="50">
        <f>SUM(B8:K8)</f>
        <v>44701.600000000006</v>
      </c>
      <c r="M8" s="24"/>
      <c r="O8" s="23">
        <f t="shared" si="0"/>
        <v>0.10547720886948117</v>
      </c>
      <c r="P8" s="23">
        <f t="shared" si="1"/>
        <v>1.160137444744707E-2</v>
      </c>
    </row>
    <row r="9" spans="1:63" s="9" customFormat="1" x14ac:dyDescent="0.25">
      <c r="A9" s="7" t="s">
        <v>9</v>
      </c>
      <c r="B9" s="51">
        <v>18343.099999999999</v>
      </c>
      <c r="C9" s="59">
        <v>186.2</v>
      </c>
      <c r="D9" s="60">
        <v>2693.5</v>
      </c>
      <c r="E9" s="61">
        <v>0</v>
      </c>
      <c r="F9" s="59">
        <v>242.3</v>
      </c>
      <c r="G9" s="62">
        <v>393.84</v>
      </c>
      <c r="H9" s="61">
        <v>34.5</v>
      </c>
      <c r="I9" s="61">
        <v>3.7</v>
      </c>
      <c r="J9" s="60">
        <v>82.6</v>
      </c>
      <c r="K9" s="63">
        <v>289.60000000000002</v>
      </c>
      <c r="L9" s="50">
        <f>SUM(B9:K9)</f>
        <v>22269.339999999997</v>
      </c>
      <c r="M9" s="24"/>
      <c r="O9" s="23">
        <f t="shared" si="0"/>
        <v>0.1209510474939985</v>
      </c>
      <c r="P9" s="23">
        <f t="shared" si="1"/>
        <v>1.7685301854477951E-2</v>
      </c>
    </row>
    <row r="10" spans="1:63" s="9" customFormat="1" x14ac:dyDescent="0.25">
      <c r="A10" s="7" t="s">
        <v>10</v>
      </c>
      <c r="B10" s="51">
        <v>24661.4</v>
      </c>
      <c r="C10" s="59">
        <v>1511.4</v>
      </c>
      <c r="D10" s="60">
        <v>6523.6</v>
      </c>
      <c r="E10" s="59">
        <v>499</v>
      </c>
      <c r="F10" s="59">
        <v>21</v>
      </c>
      <c r="G10" s="62">
        <v>455.1</v>
      </c>
      <c r="H10" s="61">
        <v>14.5</v>
      </c>
      <c r="I10" s="64">
        <v>75.900000000000006</v>
      </c>
      <c r="J10" s="60">
        <v>176.6</v>
      </c>
      <c r="K10" s="63">
        <v>750.4</v>
      </c>
      <c r="L10" s="50">
        <f t="shared" ref="L10:L22" si="2">SUM(B10:K10)</f>
        <v>34688.9</v>
      </c>
      <c r="M10" s="24"/>
      <c r="O10" s="23">
        <f t="shared" si="0"/>
        <v>0.18806015757201872</v>
      </c>
      <c r="P10" s="23">
        <f t="shared" si="1"/>
        <v>1.3119470493443147E-2</v>
      </c>
    </row>
    <row r="11" spans="1:63" s="9" customFormat="1" x14ac:dyDescent="0.25">
      <c r="A11" s="7" t="s">
        <v>11</v>
      </c>
      <c r="B11" s="51">
        <v>16544</v>
      </c>
      <c r="C11" s="59">
        <v>162.5</v>
      </c>
      <c r="D11" s="60">
        <v>4620.6000000000004</v>
      </c>
      <c r="E11" s="59">
        <v>1371.8</v>
      </c>
      <c r="F11" s="59">
        <v>49.1</v>
      </c>
      <c r="G11" s="62">
        <v>1168.9100000000001</v>
      </c>
      <c r="H11" s="61">
        <v>11</v>
      </c>
      <c r="I11" s="64">
        <v>1.5</v>
      </c>
      <c r="J11" s="60">
        <v>13.92</v>
      </c>
      <c r="K11" s="63">
        <v>1889.27</v>
      </c>
      <c r="L11" s="50">
        <f t="shared" si="2"/>
        <v>25832.599999999995</v>
      </c>
      <c r="M11" s="24"/>
      <c r="O11" s="23">
        <f t="shared" si="0"/>
        <v>0.17886701299907873</v>
      </c>
      <c r="P11" s="23">
        <f t="shared" si="1"/>
        <v>4.5249413531738975E-2</v>
      </c>
    </row>
    <row r="12" spans="1:63" s="9" customFormat="1" x14ac:dyDescent="0.25">
      <c r="A12" s="7" t="s">
        <v>12</v>
      </c>
      <c r="B12" s="51">
        <v>12712.75</v>
      </c>
      <c r="C12" s="59">
        <v>153.30000000000001</v>
      </c>
      <c r="D12" s="60">
        <v>2066.1999999999998</v>
      </c>
      <c r="E12" s="59">
        <v>35</v>
      </c>
      <c r="F12" s="59">
        <v>24.6</v>
      </c>
      <c r="G12" s="62">
        <v>178.8</v>
      </c>
      <c r="H12" s="61">
        <v>4.9000000000000004</v>
      </c>
      <c r="I12" s="64">
        <v>302.81</v>
      </c>
      <c r="J12" s="60">
        <v>214.6</v>
      </c>
      <c r="K12" s="63">
        <v>284.06</v>
      </c>
      <c r="L12" s="50">
        <f t="shared" si="2"/>
        <v>15977.019999999999</v>
      </c>
      <c r="M12" s="24"/>
      <c r="O12" s="23">
        <f t="shared" si="0"/>
        <v>0.12932324050417413</v>
      </c>
      <c r="P12" s="23">
        <f t="shared" si="1"/>
        <v>1.119107317885313E-2</v>
      </c>
      <c r="S12" s="8"/>
      <c r="U12" s="8"/>
    </row>
    <row r="13" spans="1:63" s="9" customFormat="1" x14ac:dyDescent="0.25">
      <c r="A13" s="7" t="s">
        <v>13</v>
      </c>
      <c r="B13" s="51">
        <v>5109.2</v>
      </c>
      <c r="C13" s="59">
        <v>26.2</v>
      </c>
      <c r="D13" s="60">
        <v>0</v>
      </c>
      <c r="E13" s="61">
        <v>12</v>
      </c>
      <c r="F13" s="61">
        <v>9.1</v>
      </c>
      <c r="G13" s="62">
        <v>4.5</v>
      </c>
      <c r="H13" s="61">
        <v>0.8</v>
      </c>
      <c r="I13" s="61">
        <v>4.5</v>
      </c>
      <c r="J13" s="42">
        <v>2.2999999999999998</v>
      </c>
      <c r="K13" s="63">
        <v>53.9</v>
      </c>
      <c r="L13" s="50">
        <f t="shared" si="2"/>
        <v>5222.5</v>
      </c>
      <c r="M13" s="24"/>
      <c r="O13" s="23">
        <f t="shared" si="0"/>
        <v>0</v>
      </c>
      <c r="P13" s="23">
        <f t="shared" si="1"/>
        <v>8.61656294877932E-4</v>
      </c>
      <c r="S13" s="8"/>
      <c r="U13" s="25"/>
    </row>
    <row r="14" spans="1:63" s="9" customFormat="1" x14ac:dyDescent="0.25">
      <c r="A14" s="7" t="s">
        <v>14</v>
      </c>
      <c r="B14" s="51">
        <v>4884</v>
      </c>
      <c r="C14" s="61">
        <v>0</v>
      </c>
      <c r="D14" s="60">
        <v>0</v>
      </c>
      <c r="E14" s="61">
        <v>0</v>
      </c>
      <c r="F14" s="61">
        <v>11.2</v>
      </c>
      <c r="G14" s="62">
        <v>14.85</v>
      </c>
      <c r="H14" s="61">
        <v>0.6</v>
      </c>
      <c r="I14" s="61">
        <v>15.2</v>
      </c>
      <c r="J14" s="42">
        <v>26.1</v>
      </c>
      <c r="K14" s="63">
        <v>127.2</v>
      </c>
      <c r="L14" s="50">
        <f t="shared" si="2"/>
        <v>5079.1500000000005</v>
      </c>
      <c r="M14" s="24"/>
      <c r="O14" s="23">
        <f t="shared" si="0"/>
        <v>0</v>
      </c>
      <c r="P14" s="23">
        <f t="shared" si="1"/>
        <v>2.9237175511650569E-3</v>
      </c>
      <c r="S14" s="8"/>
      <c r="U14" s="25"/>
    </row>
    <row r="15" spans="1:63" s="9" customFormat="1" x14ac:dyDescent="0.25">
      <c r="A15" s="7" t="s">
        <v>15</v>
      </c>
      <c r="B15" s="51">
        <v>6489.2</v>
      </c>
      <c r="C15" s="59">
        <v>11.2</v>
      </c>
      <c r="D15" s="60">
        <v>75</v>
      </c>
      <c r="E15" s="61">
        <v>0</v>
      </c>
      <c r="F15" s="61">
        <v>44</v>
      </c>
      <c r="G15" s="62">
        <v>84.93</v>
      </c>
      <c r="H15" s="61">
        <v>4.2</v>
      </c>
      <c r="I15" s="64">
        <v>31.9</v>
      </c>
      <c r="J15" s="42">
        <v>35</v>
      </c>
      <c r="K15" s="63">
        <v>36</v>
      </c>
      <c r="L15" s="50">
        <f t="shared" si="2"/>
        <v>6811.4299999999994</v>
      </c>
      <c r="M15" s="24"/>
      <c r="O15" s="23">
        <f t="shared" si="0"/>
        <v>1.1010903730934621E-2</v>
      </c>
      <c r="P15" s="23">
        <f t="shared" si="1"/>
        <v>1.2468747384910366E-2</v>
      </c>
      <c r="R15" s="26"/>
      <c r="S15" s="8"/>
      <c r="U15" s="25"/>
    </row>
    <row r="16" spans="1:63" s="9" customFormat="1" x14ac:dyDescent="0.25">
      <c r="A16" s="7" t="s">
        <v>16</v>
      </c>
      <c r="B16" s="51">
        <v>7119.9</v>
      </c>
      <c r="C16" s="59">
        <v>9.6999999999999993</v>
      </c>
      <c r="D16" s="60">
        <v>18.5</v>
      </c>
      <c r="E16" s="61">
        <v>0</v>
      </c>
      <c r="F16" s="61">
        <v>6</v>
      </c>
      <c r="G16" s="62">
        <v>27.12</v>
      </c>
      <c r="H16" s="61">
        <v>1.1000000000000001</v>
      </c>
      <c r="I16" s="64">
        <v>438.2</v>
      </c>
      <c r="J16" s="60">
        <v>10</v>
      </c>
      <c r="K16" s="63">
        <v>67.8</v>
      </c>
      <c r="L16" s="50">
        <f t="shared" si="2"/>
        <v>7698.32</v>
      </c>
      <c r="M16" s="24"/>
      <c r="O16" s="23">
        <f t="shared" si="0"/>
        <v>2.4031217200635984E-3</v>
      </c>
      <c r="P16" s="23">
        <f t="shared" si="1"/>
        <v>3.5228465431418805E-3</v>
      </c>
      <c r="S16" s="8"/>
      <c r="U16" s="25"/>
    </row>
    <row r="17" spans="1:21" s="9" customFormat="1" x14ac:dyDescent="0.25">
      <c r="A17" s="7" t="s">
        <v>17</v>
      </c>
      <c r="B17" s="51">
        <v>13951.8</v>
      </c>
      <c r="C17" s="59">
        <v>34</v>
      </c>
      <c r="D17" s="60">
        <v>3</v>
      </c>
      <c r="E17" s="61">
        <v>0</v>
      </c>
      <c r="F17" s="61">
        <v>11</v>
      </c>
      <c r="G17" s="62">
        <v>28.1</v>
      </c>
      <c r="H17" s="61">
        <v>7.75</v>
      </c>
      <c r="I17" s="64">
        <v>517.9</v>
      </c>
      <c r="J17" s="60">
        <v>77.099999999999994</v>
      </c>
      <c r="K17" s="63">
        <v>96.6</v>
      </c>
      <c r="L17" s="50">
        <f t="shared" si="2"/>
        <v>14727.25</v>
      </c>
      <c r="M17" s="24"/>
      <c r="O17" s="23">
        <f t="shared" si="0"/>
        <v>2.0370401806175627E-4</v>
      </c>
      <c r="P17" s="23">
        <f t="shared" si="1"/>
        <v>1.9080276358451171E-3</v>
      </c>
      <c r="S17" s="8"/>
      <c r="U17" s="25"/>
    </row>
    <row r="18" spans="1:21" s="9" customFormat="1" x14ac:dyDescent="0.25">
      <c r="A18" s="7" t="s">
        <v>18</v>
      </c>
      <c r="B18" s="51">
        <v>17477.3</v>
      </c>
      <c r="C18" s="59">
        <v>32</v>
      </c>
      <c r="D18" s="60">
        <v>119.9</v>
      </c>
      <c r="E18" s="61">
        <v>0</v>
      </c>
      <c r="F18" s="61">
        <v>14.95</v>
      </c>
      <c r="G18" s="62">
        <v>8.3000000000000007</v>
      </c>
      <c r="H18" s="61">
        <v>8.85</v>
      </c>
      <c r="I18" s="64">
        <v>75.3</v>
      </c>
      <c r="J18" s="60">
        <v>21.55</v>
      </c>
      <c r="K18" s="63">
        <v>173.05</v>
      </c>
      <c r="L18" s="50">
        <f t="shared" si="2"/>
        <v>17931.199999999997</v>
      </c>
      <c r="M18" s="24"/>
      <c r="O18" s="23">
        <f t="shared" si="0"/>
        <v>6.6866690461318832E-3</v>
      </c>
      <c r="P18" s="23">
        <f t="shared" si="1"/>
        <v>4.6288034264299111E-4</v>
      </c>
      <c r="S18" s="8"/>
      <c r="U18" s="25"/>
    </row>
    <row r="19" spans="1:21" s="9" customFormat="1" x14ac:dyDescent="0.25">
      <c r="A19" s="7" t="s">
        <v>41</v>
      </c>
      <c r="B19" s="51">
        <v>88599.57</v>
      </c>
      <c r="C19" s="59">
        <v>506.8</v>
      </c>
      <c r="D19" s="60">
        <v>14735.53</v>
      </c>
      <c r="E19" s="61">
        <v>66.599999999999994</v>
      </c>
      <c r="F19" s="61">
        <v>166.5</v>
      </c>
      <c r="G19" s="62">
        <v>326.66000000000003</v>
      </c>
      <c r="H19" s="61">
        <v>3.7</v>
      </c>
      <c r="I19" s="61">
        <v>45.3</v>
      </c>
      <c r="J19" s="60">
        <v>95.83</v>
      </c>
      <c r="K19" s="63">
        <v>926.21500000000003</v>
      </c>
      <c r="L19" s="50">
        <f t="shared" si="2"/>
        <v>105472.70500000002</v>
      </c>
      <c r="M19" s="24"/>
      <c r="O19" s="23">
        <f t="shared" si="0"/>
        <v>0.13970941581521018</v>
      </c>
      <c r="P19" s="23">
        <f t="shared" si="1"/>
        <v>3.0971046016123314E-3</v>
      </c>
      <c r="R19" s="26"/>
      <c r="S19" s="8"/>
      <c r="U19" s="25"/>
    </row>
    <row r="20" spans="1:21" s="9" customFormat="1" x14ac:dyDescent="0.25">
      <c r="A20" s="7" t="s">
        <v>19</v>
      </c>
      <c r="B20" s="51">
        <v>21650.55</v>
      </c>
      <c r="C20" s="59">
        <v>0.8</v>
      </c>
      <c r="D20" s="60">
        <v>95.5</v>
      </c>
      <c r="E20" s="61">
        <v>0</v>
      </c>
      <c r="F20" s="61">
        <v>12.3</v>
      </c>
      <c r="G20" s="62">
        <v>8.0250000000000004</v>
      </c>
      <c r="H20" s="61">
        <v>2.8</v>
      </c>
      <c r="I20" s="61">
        <v>12</v>
      </c>
      <c r="J20" s="60">
        <v>8.4</v>
      </c>
      <c r="K20" s="63">
        <v>688.4</v>
      </c>
      <c r="L20" s="50">
        <f t="shared" si="2"/>
        <v>22478.775000000001</v>
      </c>
      <c r="M20" s="16"/>
      <c r="O20" s="23">
        <f t="shared" si="0"/>
        <v>4.2484521509735295E-3</v>
      </c>
      <c r="P20" s="23">
        <f t="shared" si="1"/>
        <v>3.5700343991164996E-4</v>
      </c>
      <c r="S20" s="8"/>
      <c r="U20" s="25"/>
    </row>
    <row r="21" spans="1:21" s="9" customFormat="1" x14ac:dyDescent="0.25">
      <c r="A21" s="7" t="s">
        <v>20</v>
      </c>
      <c r="B21" s="51">
        <v>5261</v>
      </c>
      <c r="C21" s="61">
        <v>0</v>
      </c>
      <c r="D21" s="60">
        <v>0</v>
      </c>
      <c r="E21" s="61">
        <v>0</v>
      </c>
      <c r="F21" s="61">
        <v>43.5</v>
      </c>
      <c r="G21" s="62">
        <v>20.7</v>
      </c>
      <c r="H21" s="61">
        <v>2</v>
      </c>
      <c r="I21" s="61">
        <v>0</v>
      </c>
      <c r="J21" s="60">
        <v>46.9</v>
      </c>
      <c r="K21" s="63">
        <v>392.2</v>
      </c>
      <c r="L21" s="50">
        <f t="shared" si="2"/>
        <v>5766.2999999999993</v>
      </c>
      <c r="M21" s="27"/>
      <c r="O21" s="23">
        <f t="shared" si="0"/>
        <v>0</v>
      </c>
      <c r="P21" s="23">
        <f t="shared" si="1"/>
        <v>3.5898236304042455E-3</v>
      </c>
      <c r="R21" s="26"/>
      <c r="S21" s="8"/>
      <c r="U21" s="25"/>
    </row>
    <row r="22" spans="1:21" s="9" customFormat="1" ht="13.8" thickBot="1" x14ac:dyDescent="0.3">
      <c r="A22" s="7" t="s">
        <v>21</v>
      </c>
      <c r="B22" s="65">
        <v>569.5</v>
      </c>
      <c r="C22" s="66">
        <v>31.9</v>
      </c>
      <c r="D22" s="67">
        <v>19.3</v>
      </c>
      <c r="E22" s="68">
        <v>0</v>
      </c>
      <c r="F22" s="68">
        <v>1</v>
      </c>
      <c r="G22" s="69">
        <v>7.2</v>
      </c>
      <c r="H22" s="68">
        <v>0.25</v>
      </c>
      <c r="I22" s="68">
        <v>0</v>
      </c>
      <c r="J22" s="67">
        <v>0.15</v>
      </c>
      <c r="K22" s="70">
        <v>10.199999999999999</v>
      </c>
      <c r="L22" s="71">
        <f t="shared" si="2"/>
        <v>639.5</v>
      </c>
      <c r="M22" s="28" t="s">
        <v>34</v>
      </c>
      <c r="N22" s="29"/>
      <c r="O22" s="30">
        <f t="shared" si="0"/>
        <v>3.0179827990617671E-2</v>
      </c>
      <c r="P22" s="30">
        <f t="shared" si="1"/>
        <v>1.125879593432369E-2</v>
      </c>
      <c r="S22" s="8"/>
      <c r="U22" s="25"/>
    </row>
    <row r="23" spans="1:21" s="9" customFormat="1" ht="13.8" thickBot="1" x14ac:dyDescent="0.3">
      <c r="A23" s="31" t="s">
        <v>38</v>
      </c>
      <c r="B23" s="40">
        <f t="shared" ref="B23:K23" si="3">SUM(B6:B22)</f>
        <v>333895.96999999997</v>
      </c>
      <c r="C23" s="40">
        <f t="shared" si="3"/>
        <v>5308.4</v>
      </c>
      <c r="D23" s="40">
        <f t="shared" si="3"/>
        <v>57422.729999999996</v>
      </c>
      <c r="E23" s="40">
        <f t="shared" si="3"/>
        <v>2301.1999999999998</v>
      </c>
      <c r="F23" s="40">
        <f t="shared" si="3"/>
        <v>1167.3500000000001</v>
      </c>
      <c r="G23" s="47">
        <f t="shared" si="3"/>
        <v>4257.2949999999992</v>
      </c>
      <c r="H23" s="40">
        <f t="shared" si="3"/>
        <v>106.00999999999999</v>
      </c>
      <c r="I23" s="40">
        <f t="shared" si="3"/>
        <v>1801.6599999999999</v>
      </c>
      <c r="J23" s="40">
        <f t="shared" si="3"/>
        <v>922.8</v>
      </c>
      <c r="K23" s="47">
        <f t="shared" si="3"/>
        <v>11607.395</v>
      </c>
      <c r="L23" s="47">
        <f t="shared" ref="L23" si="4">SUM(B23:K23)</f>
        <v>418790.80999999994</v>
      </c>
      <c r="M23" s="32">
        <f>SUM(L6:L22)</f>
        <v>418790.81</v>
      </c>
      <c r="N23" s="33"/>
      <c r="O23" s="34">
        <f t="shared" si="0"/>
        <v>0.1371155446319369</v>
      </c>
      <c r="P23" s="35">
        <f t="shared" si="1"/>
        <v>1.0165683912691398E-2</v>
      </c>
      <c r="U23" s="25"/>
    </row>
    <row r="24" spans="1:21" x14ac:dyDescent="0.25">
      <c r="U24" s="15"/>
    </row>
    <row r="25" spans="1:21" x14ac:dyDescent="0.25">
      <c r="A25" s="14" t="s">
        <v>37</v>
      </c>
      <c r="U25" s="15"/>
    </row>
    <row r="26" spans="1:21" x14ac:dyDescent="0.25">
      <c r="I26" s="42"/>
      <c r="U26" s="15"/>
    </row>
    <row r="27" spans="1:21" x14ac:dyDescent="0.25">
      <c r="D27" s="9"/>
      <c r="E27" s="9"/>
      <c r="F27" t="s">
        <v>36</v>
      </c>
      <c r="G27" s="43" t="s">
        <v>36</v>
      </c>
      <c r="U27" s="15"/>
    </row>
    <row r="28" spans="1:21" x14ac:dyDescent="0.25">
      <c r="D28" s="10"/>
      <c r="E28" s="9"/>
      <c r="U28" s="15"/>
    </row>
    <row r="29" spans="1:21" x14ac:dyDescent="0.25">
      <c r="M29" s="11"/>
      <c r="U29" s="15"/>
    </row>
    <row r="30" spans="1:21" x14ac:dyDescent="0.25">
      <c r="B30" s="36" t="s">
        <v>36</v>
      </c>
      <c r="L30" s="43" t="s">
        <v>36</v>
      </c>
      <c r="U30" s="15"/>
    </row>
    <row r="31" spans="1:21" x14ac:dyDescent="0.25">
      <c r="D31" s="12" t="s">
        <v>36</v>
      </c>
      <c r="U31" s="13"/>
    </row>
    <row r="44" spans="7:13" x14ac:dyDescent="0.25">
      <c r="M44" s="8"/>
    </row>
    <row r="46" spans="7:13" x14ac:dyDescent="0.25">
      <c r="G46" s="48" t="s">
        <v>36</v>
      </c>
    </row>
  </sheetData>
  <phoneticPr fontId="4" type="noConversion"/>
  <pageMargins left="0.78740157499999996" right="0.78740157499999996" top="0.984251969" bottom="0.984251969" header="0.5" footer="0.5"/>
  <pageSetup paperSize="9" orientation="landscape" r:id="rId1"/>
  <headerFooter alignWithMargins="0"/>
  <ignoredErrors>
    <ignoredError sqref="C23 E23:F23 H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4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4" type="noConversion"/>
  <pageMargins left="0.78740157499999996" right="0.78740157499999996" top="0.984251969" bottom="0.984251969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Ark2</vt:lpstr>
      <vt:lpstr>Ark3</vt:lpstr>
      <vt:lpstr>Ark4</vt:lpstr>
    </vt:vector>
  </TitlesOfParts>
  <Company>Debio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Kaare K. Johnsen</dc:creator>
  <cp:lastModifiedBy>Lene Nilssen</cp:lastModifiedBy>
  <cp:lastPrinted>2017-01-24T09:45:26Z</cp:lastPrinted>
  <dcterms:created xsi:type="dcterms:W3CDTF">2004-01-06T10:07:01Z</dcterms:created>
  <dcterms:modified xsi:type="dcterms:W3CDTF">2019-02-18T06:47:21Z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975157775</vt:i4>
  </property>
  <property fmtid="{D5CDD505-2E9C-101B-9397-08002B2CF9AE}" pid="3" name="_EmailSubject">
    <vt:lpwstr>statistikk</vt:lpwstr>
  </property>
  <property fmtid="{D5CDD505-2E9C-101B-9397-08002B2CF9AE}" pid="4" name="_AuthorEmail">
    <vt:lpwstr>karen.bekkelund@debio.no</vt:lpwstr>
  </property>
  <property fmtid="{D5CDD505-2E9C-101B-9397-08002B2CF9AE}" pid="5" name="_AuthorEmailDisplayName">
    <vt:lpwstr>Karen Bekkelund</vt:lpwstr>
  </property>
  <property fmtid="{D5CDD505-2E9C-101B-9397-08002B2CF9AE}" pid="6" name="_ReviewingToolsShownOnce">
    <vt:lpwstr/>
  </property>
</Properties>
</file>