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BIO SERVER\INTERN FELLES\STATISTIKK\2020\"/>
    </mc:Choice>
  </mc:AlternateContent>
  <bookViews>
    <workbookView xWindow="0" yWindow="110" windowWidth="12120" windowHeight="8700"/>
  </bookViews>
  <sheets>
    <sheet name="Ark1" sheetId="1" r:id="rId1"/>
    <sheet name="Ark2" sheetId="2" r:id="rId2"/>
    <sheet name="Ark3" sheetId="3" r:id="rId3"/>
    <sheet name="Ark4" sheetId="4" r:id="rId4"/>
  </sheets>
  <calcPr calcId="162913"/>
</workbook>
</file>

<file path=xl/calcChain.xml><?xml version="1.0" encoding="utf-8"?>
<calcChain xmlns="http://schemas.openxmlformats.org/spreadsheetml/2006/main">
  <c r="M17" i="1" l="1"/>
  <c r="N6" i="1"/>
  <c r="D17" i="1" l="1"/>
  <c r="P8" i="1"/>
  <c r="P7" i="1"/>
  <c r="P9" i="1"/>
  <c r="P10" i="1"/>
  <c r="P11" i="1"/>
  <c r="P12" i="1"/>
  <c r="P13" i="1"/>
  <c r="P14" i="1"/>
  <c r="P15" i="1"/>
  <c r="P16" i="1"/>
  <c r="G17" i="1"/>
  <c r="B17" i="1"/>
  <c r="C17" i="1"/>
  <c r="E17" i="1"/>
  <c r="F17" i="1"/>
  <c r="H17" i="1"/>
  <c r="I17" i="1"/>
  <c r="J17" i="1"/>
  <c r="K17" i="1"/>
  <c r="P6" i="1"/>
  <c r="O8" i="1"/>
  <c r="O9" i="1"/>
  <c r="O10" i="1"/>
  <c r="O11" i="1"/>
  <c r="O12" i="1"/>
  <c r="O13" i="1"/>
  <c r="O14" i="1"/>
  <c r="O15" i="1"/>
  <c r="O16" i="1"/>
  <c r="O6" i="1"/>
  <c r="O7" i="1"/>
  <c r="L17" i="1" l="1"/>
  <c r="P17" i="1" s="1"/>
  <c r="O17" i="1" l="1"/>
</calcChain>
</file>

<file path=xl/sharedStrings.xml><?xml version="1.0" encoding="utf-8"?>
<sst xmlns="http://schemas.openxmlformats.org/spreadsheetml/2006/main" count="43" uniqueCount="37">
  <si>
    <t>Fylke</t>
  </si>
  <si>
    <t>Korn</t>
  </si>
  <si>
    <t>Poteter</t>
  </si>
  <si>
    <t>Urter</t>
  </si>
  <si>
    <t>Frukt</t>
  </si>
  <si>
    <t>Bær</t>
  </si>
  <si>
    <t>Annet</t>
  </si>
  <si>
    <t>Rogaland</t>
  </si>
  <si>
    <t>Nordland</t>
  </si>
  <si>
    <t>Grønnsaker (inkl. erter/bønner og veksthus-kulturer</t>
  </si>
  <si>
    <t>Engfrø og annet frø</t>
  </si>
  <si>
    <t>Eng og innmarks-beite</t>
  </si>
  <si>
    <t>Grønn-gjødsling</t>
  </si>
  <si>
    <t>Koder</t>
  </si>
  <si>
    <t>280, 281</t>
  </si>
  <si>
    <t>238, 239, 240, 242, 243, 247, 2401</t>
  </si>
  <si>
    <t>210, 211, 212, 213</t>
  </si>
  <si>
    <t>Korn i prosent av øko-areal</t>
  </si>
  <si>
    <t>Grønnsaker i prosent av øko-areal</t>
  </si>
  <si>
    <t>Totalt, øko</t>
  </si>
  <si>
    <t xml:space="preserve"> </t>
  </si>
  <si>
    <t>*På grunn av bruk av 2 desimaler etter komma vil det være enkelte totalsummer med små differanser</t>
  </si>
  <si>
    <t>Totalt*</t>
  </si>
  <si>
    <t>Trøndelag</t>
  </si>
  <si>
    <t>236, 237, 285, 290, 292, 293, 294, 2941, 2942, 01</t>
  </si>
  <si>
    <t>29400, 2517</t>
  </si>
  <si>
    <t>Agder</t>
  </si>
  <si>
    <t>Innlandet</t>
  </si>
  <si>
    <t>Møre og Romsdal</t>
  </si>
  <si>
    <t>Oslo</t>
  </si>
  <si>
    <t>Troms og Finmark</t>
  </si>
  <si>
    <t>Vestfold og Telemark</t>
  </si>
  <si>
    <t xml:space="preserve">Vestland </t>
  </si>
  <si>
    <t>Viken</t>
  </si>
  <si>
    <t>245, 250, 251, 260, 263, 2501, 2502, 2503, 2504, 2505, 2506, 2511, 2512, 2513, 2514, 2515, 2516, 26301, 26303, 26304, 26305, 26306, 26307, 26308, 26309, 26313, 26327, 26340</t>
  </si>
  <si>
    <t>Planteproduksjon, økologiske arealer, fylkesvis 2020</t>
  </si>
  <si>
    <t>271, 272, 273, 274, 283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</si>
</sst>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;\-#,##0;\0"/>
    <numFmt numFmtId="166" formatCode="0.0_ ;\-0.0\ "/>
    <numFmt numFmtId="167" formatCode="0.000"/>
  </numFmts>
  <fonts count="13" x14ac:knownFonts="1">
    <font>
      <sz val="10"/>
      <name val="Arial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>
      <alignment vertical="top"/>
    </xf>
  </cellStyleXfs>
  <cellXfs count="78">
    <xf numFmtId="0" fontId="0" fillId="0" borderId="0" xfId="0"/>
    <xf numFmtId="0" fontId="0" fillId="0" borderId="5" xfId="0" applyBorder="1"/>
    <xf numFmtId="0" fontId="1" fillId="0" borderId="7" xfId="0" applyFont="1" applyFill="1" applyBorder="1" applyAlignment="1">
      <alignment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0" fontId="0" fillId="0" borderId="0" xfId="0" applyFill="1"/>
    <xf numFmtId="10" fontId="0" fillId="0" borderId="0" xfId="0" applyNumberFormat="1" applyFill="1"/>
    <xf numFmtId="166" fontId="6" fillId="0" borderId="0" xfId="1" applyNumberFormat="1" applyFont="1" applyAlignment="1">
      <alignment horizontal="right" vertical="top"/>
    </xf>
    <xf numFmtId="164" fontId="5" fillId="0" borderId="0" xfId="0" applyNumberFormat="1" applyFont="1"/>
    <xf numFmtId="164" fontId="0" fillId="0" borderId="0" xfId="0" applyNumberFormat="1"/>
    <xf numFmtId="0" fontId="1" fillId="0" borderId="0" xfId="0" applyFont="1" applyFill="1" applyBorder="1" applyAlignment="1">
      <alignment vertical="top"/>
    </xf>
    <xf numFmtId="164" fontId="8" fillId="0" borderId="0" xfId="0" applyNumberFormat="1" applyFont="1" applyBorder="1" applyAlignment="1">
      <alignment horizontal="right" vertical="top" wrapText="1"/>
    </xf>
    <xf numFmtId="2" fontId="5" fillId="0" borderId="14" xfId="0" applyNumberFormat="1" applyFont="1" applyFill="1" applyBorder="1" applyAlignment="1">
      <alignment horizontal="right" vertical="top" wrapText="1"/>
    </xf>
    <xf numFmtId="0" fontId="10" fillId="3" borderId="0" xfId="0" applyFont="1" applyFill="1"/>
    <xf numFmtId="0" fontId="11" fillId="3" borderId="0" xfId="0" applyFont="1" applyFill="1"/>
    <xf numFmtId="2" fontId="5" fillId="0" borderId="14" xfId="1" applyNumberFormat="1" applyFont="1" applyFill="1" applyBorder="1" applyAlignment="1">
      <alignment horizontal="right" vertical="top"/>
    </xf>
    <xf numFmtId="10" fontId="0" fillId="0" borderId="14" xfId="0" applyNumberFormat="1" applyFill="1" applyBorder="1"/>
    <xf numFmtId="2" fontId="5" fillId="0" borderId="14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/>
    <xf numFmtId="0" fontId="3" fillId="0" borderId="1" xfId="0" applyFont="1" applyFill="1" applyBorder="1" applyAlignment="1">
      <alignment vertical="top" wrapText="1"/>
    </xf>
    <xf numFmtId="164" fontId="6" fillId="0" borderId="4" xfId="0" applyNumberFormat="1" applyFont="1" applyFill="1" applyBorder="1" applyAlignment="1">
      <alignment horizontal="right" vertical="top" wrapText="1"/>
    </xf>
    <xf numFmtId="10" fontId="0" fillId="0" borderId="12" xfId="0" applyNumberFormat="1" applyFill="1" applyBorder="1"/>
    <xf numFmtId="10" fontId="0" fillId="0" borderId="18" xfId="0" applyNumberFormat="1" applyFill="1" applyBorder="1"/>
    <xf numFmtId="2" fontId="0" fillId="0" borderId="0" xfId="0" applyNumberFormat="1"/>
    <xf numFmtId="2" fontId="11" fillId="3" borderId="0" xfId="0" applyNumberFormat="1" applyFont="1" applyFill="1"/>
    <xf numFmtId="2" fontId="0" fillId="0" borderId="5" xfId="0" applyNumberFormat="1" applyBorder="1"/>
    <xf numFmtId="2" fontId="5" fillId="0" borderId="0" xfId="0" applyNumberFormat="1" applyFont="1" applyFill="1" applyBorder="1" applyAlignment="1">
      <alignment horizontal="right" vertical="top" wrapText="1"/>
    </xf>
    <xf numFmtId="167" fontId="0" fillId="0" borderId="0" xfId="0" applyNumberFormat="1"/>
    <xf numFmtId="167" fontId="11" fillId="3" borderId="0" xfId="0" applyNumberFormat="1" applyFont="1" applyFill="1"/>
    <xf numFmtId="167" fontId="0" fillId="0" borderId="5" xfId="0" applyNumberFormat="1" applyBorder="1"/>
    <xf numFmtId="167" fontId="5" fillId="0" borderId="0" xfId="0" applyNumberFormat="1" applyFont="1"/>
    <xf numFmtId="2" fontId="5" fillId="0" borderId="24" xfId="0" applyNumberFormat="1" applyFont="1" applyFill="1" applyBorder="1"/>
    <xf numFmtId="2" fontId="5" fillId="0" borderId="22" xfId="0" applyNumberFormat="1" applyFont="1" applyFill="1" applyBorder="1"/>
    <xf numFmtId="2" fontId="5" fillId="0" borderId="19" xfId="0" applyNumberFormat="1" applyFont="1" applyFill="1" applyBorder="1"/>
    <xf numFmtId="167" fontId="5" fillId="0" borderId="19" xfId="0" applyNumberFormat="1" applyFont="1" applyFill="1" applyBorder="1" applyAlignment="1">
      <alignment horizontal="right" vertical="top" wrapText="1"/>
    </xf>
    <xf numFmtId="2" fontId="5" fillId="0" borderId="23" xfId="0" applyNumberFormat="1" applyFont="1" applyFill="1" applyBorder="1" applyAlignment="1">
      <alignment horizontal="right" vertical="top" wrapText="1"/>
    </xf>
    <xf numFmtId="2" fontId="5" fillId="0" borderId="23" xfId="0" applyNumberFormat="1" applyFont="1" applyFill="1" applyBorder="1"/>
    <xf numFmtId="2" fontId="6" fillId="0" borderId="11" xfId="0" applyNumberFormat="1" applyFont="1" applyFill="1" applyBorder="1" applyAlignment="1">
      <alignment vertical="top"/>
    </xf>
    <xf numFmtId="2" fontId="5" fillId="0" borderId="0" xfId="0" applyNumberFormat="1" applyFont="1" applyFill="1" applyBorder="1"/>
    <xf numFmtId="2" fontId="5" fillId="0" borderId="11" xfId="0" applyNumberFormat="1" applyFont="1" applyFill="1" applyBorder="1" applyAlignment="1">
      <alignment horizontal="right" vertical="top" wrapText="1"/>
    </xf>
    <xf numFmtId="167" fontId="5" fillId="0" borderId="0" xfId="0" applyNumberFormat="1" applyFont="1" applyFill="1" applyBorder="1" applyAlignment="1">
      <alignment horizontal="right" vertical="top" wrapText="1"/>
    </xf>
    <xf numFmtId="2" fontId="5" fillId="0" borderId="11" xfId="0" applyNumberFormat="1" applyFont="1" applyFill="1" applyBorder="1"/>
    <xf numFmtId="1" fontId="2" fillId="2" borderId="8" xfId="0" applyNumberFormat="1" applyFont="1" applyFill="1" applyBorder="1" applyAlignment="1">
      <alignment horizontal="justify" vertical="top" wrapText="1"/>
    </xf>
    <xf numFmtId="1" fontId="2" fillId="2" borderId="22" xfId="0" applyNumberFormat="1" applyFont="1" applyFill="1" applyBorder="1" applyAlignment="1">
      <alignment horizontal="center" vertical="top" wrapText="1"/>
    </xf>
    <xf numFmtId="1" fontId="0" fillId="0" borderId="13" xfId="0" applyNumberFormat="1" applyBorder="1"/>
    <xf numFmtId="1" fontId="0" fillId="0" borderId="0" xfId="0" applyNumberFormat="1" applyBorder="1"/>
    <xf numFmtId="1" fontId="0" fillId="0" borderId="17" xfId="0" applyNumberFormat="1" applyBorder="1"/>
    <xf numFmtId="1" fontId="0" fillId="0" borderId="10" xfId="0" applyNumberFormat="1" applyBorder="1"/>
    <xf numFmtId="2" fontId="5" fillId="0" borderId="23" xfId="0" applyNumberFormat="1" applyFont="1" applyFill="1" applyBorder="1" applyAlignment="1">
      <alignment vertical="top"/>
    </xf>
    <xf numFmtId="165" fontId="12" fillId="0" borderId="0" xfId="1" applyNumberFormat="1" applyFont="1" applyFill="1" applyAlignment="1">
      <alignment horizontal="right" vertical="top"/>
    </xf>
    <xf numFmtId="10" fontId="5" fillId="0" borderId="13" xfId="0" applyNumberFormat="1" applyFont="1" applyFill="1" applyBorder="1"/>
    <xf numFmtId="2" fontId="7" fillId="0" borderId="12" xfId="0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right" vertical="top" wrapText="1"/>
    </xf>
    <xf numFmtId="167" fontId="7" fillId="0" borderId="1" xfId="0" applyNumberFormat="1" applyFont="1" applyFill="1" applyBorder="1" applyAlignment="1">
      <alignment horizontal="right" vertical="top" wrapText="1"/>
    </xf>
    <xf numFmtId="2" fontId="5" fillId="0" borderId="16" xfId="0" applyNumberFormat="1" applyFont="1" applyFill="1" applyBorder="1" applyAlignment="1">
      <alignment horizontal="right" vertical="top" wrapText="1"/>
    </xf>
    <xf numFmtId="2" fontId="5" fillId="0" borderId="9" xfId="0" applyNumberFormat="1" applyFont="1" applyFill="1" applyBorder="1" applyAlignment="1">
      <alignment horizontal="right" vertical="top" wrapText="1"/>
    </xf>
    <xf numFmtId="2" fontId="5" fillId="0" borderId="20" xfId="0" applyNumberFormat="1" applyFont="1" applyFill="1" applyBorder="1" applyAlignment="1">
      <alignment horizontal="right" vertical="top" wrapText="1"/>
    </xf>
    <xf numFmtId="2" fontId="5" fillId="0" borderId="7" xfId="0" applyNumberFormat="1" applyFont="1" applyFill="1" applyBorder="1" applyAlignment="1">
      <alignment horizontal="right" vertical="top" wrapText="1"/>
    </xf>
    <xf numFmtId="4" fontId="6" fillId="0" borderId="12" xfId="0" applyNumberFormat="1" applyFont="1" applyFill="1" applyBorder="1" applyAlignment="1">
      <alignment horizontal="right" vertical="top" wrapText="1"/>
    </xf>
    <xf numFmtId="1" fontId="2" fillId="0" borderId="19" xfId="0" applyNumberFormat="1" applyFont="1" applyFill="1" applyBorder="1" applyAlignment="1">
      <alignment horizontal="center" vertical="top" wrapText="1"/>
    </xf>
    <xf numFmtId="1" fontId="2" fillId="0" borderId="16" xfId="0" applyNumberFormat="1" applyFont="1" applyFill="1" applyBorder="1" applyAlignment="1">
      <alignment horizontal="center" vertical="top" wrapText="1"/>
    </xf>
    <xf numFmtId="1" fontId="2" fillId="0" borderId="20" xfId="0" applyNumberFormat="1" applyFont="1" applyFill="1" applyBorder="1" applyAlignment="1">
      <alignment horizontal="center" vertical="top" wrapText="1"/>
    </xf>
    <xf numFmtId="1" fontId="2" fillId="0" borderId="21" xfId="0" applyNumberFormat="1" applyFont="1" applyFill="1" applyBorder="1" applyAlignment="1">
      <alignment horizontal="center" vertical="top" wrapText="1"/>
    </xf>
    <xf numFmtId="2" fontId="2" fillId="0" borderId="16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167" fontId="0" fillId="0" borderId="0" xfId="0" applyNumberFormat="1" applyFill="1"/>
    <xf numFmtId="0" fontId="2" fillId="4" borderId="2" xfId="0" applyFont="1" applyFill="1" applyBorder="1" applyAlignment="1">
      <alignment horizontal="justify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167" fontId="2" fillId="4" borderId="3" xfId="0" applyNumberFormat="1" applyFont="1" applyFill="1" applyBorder="1" applyAlignment="1">
      <alignment horizontal="center" vertical="top" wrapText="1"/>
    </xf>
    <xf numFmtId="167" fontId="2" fillId="4" borderId="6" xfId="0" applyNumberFormat="1" applyFont="1" applyFill="1" applyBorder="1" applyAlignment="1">
      <alignment horizontal="center" vertical="top" wrapText="1"/>
    </xf>
    <xf numFmtId="0" fontId="0" fillId="4" borderId="12" xfId="0" applyFill="1" applyBorder="1"/>
    <xf numFmtId="0" fontId="0" fillId="4" borderId="0" xfId="0" applyFill="1" applyBorder="1"/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0" fillId="4" borderId="4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0"/>
  <sheetViews>
    <sheetView tabSelected="1" topLeftCell="A2" zoomScale="97" zoomScaleNormal="100" workbookViewId="0">
      <selection activeCell="A5" sqref="A5"/>
    </sheetView>
  </sheetViews>
  <sheetFormatPr baseColWidth="10" defaultRowHeight="12.5" x14ac:dyDescent="0.25"/>
  <cols>
    <col min="1" max="1" width="17.1796875" customWidth="1"/>
    <col min="2" max="2" width="12.1796875" style="23" customWidth="1"/>
    <col min="3" max="3" width="11.453125" style="23"/>
    <col min="4" max="4" width="12.81640625" bestFit="1" customWidth="1"/>
    <col min="7" max="7" width="27.54296875" style="27" customWidth="1"/>
    <col min="8" max="11" width="11.453125" style="23"/>
    <col min="12" max="12" width="11.453125" style="27"/>
    <col min="13" max="13" width="12.54296875" customWidth="1"/>
    <col min="14" max="14" width="1.453125" customWidth="1"/>
  </cols>
  <sheetData>
    <row r="1" spans="1:63" ht="27" customHeight="1" x14ac:dyDescent="0.25"/>
    <row r="2" spans="1:63" s="13" customFormat="1" ht="27" customHeight="1" x14ac:dyDescent="0.4">
      <c r="A2" s="12" t="s">
        <v>35</v>
      </c>
      <c r="B2" s="24"/>
      <c r="C2" s="24"/>
      <c r="G2" s="28"/>
      <c r="H2" s="24"/>
      <c r="I2" s="24"/>
      <c r="J2" s="24"/>
      <c r="K2" s="24"/>
      <c r="L2" s="28"/>
    </row>
    <row r="3" spans="1:63" ht="13" thickBot="1" x14ac:dyDescent="0.3">
      <c r="A3" s="1"/>
      <c r="B3" s="25"/>
      <c r="C3" s="25"/>
      <c r="D3" s="1"/>
      <c r="E3" s="1"/>
      <c r="F3" s="1"/>
      <c r="G3" s="29"/>
      <c r="H3" s="25"/>
      <c r="I3" s="25"/>
      <c r="J3" s="25"/>
      <c r="K3" s="25"/>
      <c r="L3" s="29"/>
    </row>
    <row r="4" spans="1:63" s="77" customFormat="1" ht="72.75" customHeight="1" thickBot="1" x14ac:dyDescent="0.4">
      <c r="A4" s="66" t="s">
        <v>0</v>
      </c>
      <c r="B4" s="67" t="s">
        <v>11</v>
      </c>
      <c r="C4" s="68" t="s">
        <v>12</v>
      </c>
      <c r="D4" s="69" t="s">
        <v>1</v>
      </c>
      <c r="E4" s="70" t="s">
        <v>10</v>
      </c>
      <c r="F4" s="69" t="s">
        <v>2</v>
      </c>
      <c r="G4" s="71" t="s">
        <v>9</v>
      </c>
      <c r="H4" s="68" t="s">
        <v>3</v>
      </c>
      <c r="I4" s="68" t="s">
        <v>4</v>
      </c>
      <c r="J4" s="68" t="s">
        <v>5</v>
      </c>
      <c r="K4" s="68" t="s">
        <v>6</v>
      </c>
      <c r="L4" s="72" t="s">
        <v>19</v>
      </c>
      <c r="M4" s="73"/>
      <c r="N4" s="74"/>
      <c r="O4" s="75" t="s">
        <v>17</v>
      </c>
      <c r="P4" s="76" t="s">
        <v>18</v>
      </c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</row>
    <row r="5" spans="1:63" s="45" customFormat="1" ht="84" customHeight="1" thickBot="1" x14ac:dyDescent="0.3">
      <c r="A5" s="42" t="s">
        <v>13</v>
      </c>
      <c r="B5" s="59" t="s">
        <v>16</v>
      </c>
      <c r="C5" s="60">
        <v>223</v>
      </c>
      <c r="D5" s="59" t="s">
        <v>15</v>
      </c>
      <c r="E5" s="60">
        <v>246</v>
      </c>
      <c r="F5" s="61">
        <v>230</v>
      </c>
      <c r="G5" s="61" t="s">
        <v>34</v>
      </c>
      <c r="H5" s="61" t="s">
        <v>25</v>
      </c>
      <c r="I5" s="59" t="s">
        <v>36</v>
      </c>
      <c r="J5" s="62" t="s">
        <v>14</v>
      </c>
      <c r="K5" s="63" t="s">
        <v>24</v>
      </c>
      <c r="L5" s="43"/>
      <c r="M5" s="44"/>
      <c r="O5" s="46"/>
      <c r="P5" s="47"/>
    </row>
    <row r="6" spans="1:63" s="18" customFormat="1" ht="13" x14ac:dyDescent="0.25">
      <c r="A6" s="2" t="s">
        <v>26</v>
      </c>
      <c r="B6" s="32">
        <v>11887.9</v>
      </c>
      <c r="C6" s="48">
        <v>20.9</v>
      </c>
      <c r="D6" s="33">
        <v>0</v>
      </c>
      <c r="E6" s="48">
        <v>19</v>
      </c>
      <c r="F6" s="48">
        <v>13.2</v>
      </c>
      <c r="G6" s="34">
        <v>34.65</v>
      </c>
      <c r="H6" s="35">
        <v>1.4</v>
      </c>
      <c r="I6" s="36">
        <v>46.1</v>
      </c>
      <c r="J6" s="33">
        <v>42.6</v>
      </c>
      <c r="K6" s="54">
        <v>247.6</v>
      </c>
      <c r="L6" s="56">
        <v>12313.35</v>
      </c>
      <c r="M6" s="14"/>
      <c r="N6" s="49">
        <f>SUM(B6:L6)</f>
        <v>24626.7</v>
      </c>
      <c r="O6" s="50">
        <f>D6/L6</f>
        <v>0</v>
      </c>
      <c r="P6" s="50">
        <f>G6/L6</f>
        <v>2.8140189306728063E-3</v>
      </c>
    </row>
    <row r="7" spans="1:63" s="4" customFormat="1" ht="13" x14ac:dyDescent="0.25">
      <c r="A7" s="2" t="s">
        <v>27</v>
      </c>
      <c r="B7" s="31">
        <v>51636.9</v>
      </c>
      <c r="C7" s="37">
        <v>729.9</v>
      </c>
      <c r="D7" s="38">
        <v>8346.9</v>
      </c>
      <c r="E7" s="37">
        <v>0.95</v>
      </c>
      <c r="F7" s="39">
        <v>293.60000000000002</v>
      </c>
      <c r="G7" s="40">
        <v>866.89700000000005</v>
      </c>
      <c r="H7" s="39">
        <v>38.1</v>
      </c>
      <c r="I7" s="39">
        <v>11.2</v>
      </c>
      <c r="J7" s="38">
        <v>162</v>
      </c>
      <c r="K7" s="55">
        <v>855.8</v>
      </c>
      <c r="L7" s="57">
        <v>62942.25</v>
      </c>
      <c r="M7" s="11"/>
      <c r="O7" s="15">
        <f t="shared" ref="O7:O17" si="0">D7/L7</f>
        <v>0.13261203722459874</v>
      </c>
      <c r="P7" s="15">
        <f t="shared" ref="P7:P17" si="1">G7/L7</f>
        <v>1.3772894995015272E-2</v>
      </c>
    </row>
    <row r="8" spans="1:63" s="4" customFormat="1" ht="14.15" customHeight="1" x14ac:dyDescent="0.25">
      <c r="A8" s="2" t="s">
        <v>28</v>
      </c>
      <c r="B8" s="31">
        <v>14918.65</v>
      </c>
      <c r="C8" s="37">
        <v>12</v>
      </c>
      <c r="D8" s="38">
        <v>99.2</v>
      </c>
      <c r="E8" s="37">
        <v>0</v>
      </c>
      <c r="F8" s="37">
        <v>27.5</v>
      </c>
      <c r="G8" s="26">
        <v>15.3</v>
      </c>
      <c r="H8" s="39">
        <v>9.1</v>
      </c>
      <c r="I8" s="41">
        <v>66.3</v>
      </c>
      <c r="J8" s="38">
        <v>10.4</v>
      </c>
      <c r="K8" s="55">
        <v>199.8</v>
      </c>
      <c r="L8" s="57">
        <v>15358.25</v>
      </c>
      <c r="M8" s="16" t="s">
        <v>20</v>
      </c>
      <c r="O8" s="15">
        <f t="shared" si="0"/>
        <v>6.4590692298927286E-3</v>
      </c>
      <c r="P8" s="15">
        <f t="shared" si="1"/>
        <v>9.9620725017498754E-4</v>
      </c>
    </row>
    <row r="9" spans="1:63" s="4" customFormat="1" ht="13" x14ac:dyDescent="0.25">
      <c r="A9" s="2" t="s">
        <v>8</v>
      </c>
      <c r="B9" s="31">
        <v>19256.060000000001</v>
      </c>
      <c r="C9" s="37">
        <v>7.2</v>
      </c>
      <c r="D9" s="38">
        <v>132.1</v>
      </c>
      <c r="E9" s="39">
        <v>0</v>
      </c>
      <c r="F9" s="37">
        <v>9.6999999999999993</v>
      </c>
      <c r="G9" s="26">
        <v>7.2249999999999996</v>
      </c>
      <c r="H9" s="39">
        <v>2.8</v>
      </c>
      <c r="I9" s="39">
        <v>13</v>
      </c>
      <c r="J9" s="38">
        <v>6.7</v>
      </c>
      <c r="K9" s="55">
        <v>519.5</v>
      </c>
      <c r="L9" s="57">
        <v>19954.285</v>
      </c>
      <c r="M9" s="16"/>
      <c r="O9" s="15">
        <f t="shared" si="0"/>
        <v>6.6201319666427533E-3</v>
      </c>
      <c r="P9" s="15">
        <f t="shared" si="1"/>
        <v>3.620776189174405E-4</v>
      </c>
    </row>
    <row r="10" spans="1:63" s="4" customFormat="1" ht="13" x14ac:dyDescent="0.25">
      <c r="A10" s="2" t="s">
        <v>29</v>
      </c>
      <c r="B10" s="31">
        <v>1788</v>
      </c>
      <c r="C10" s="37">
        <v>69.2</v>
      </c>
      <c r="D10" s="38">
        <v>261</v>
      </c>
      <c r="E10" s="37">
        <v>0</v>
      </c>
      <c r="F10" s="37">
        <v>18.78</v>
      </c>
      <c r="G10" s="40">
        <v>16.850000000000001</v>
      </c>
      <c r="H10" s="39">
        <v>0.1</v>
      </c>
      <c r="I10" s="41">
        <v>26.31</v>
      </c>
      <c r="J10" s="38">
        <v>4.41</v>
      </c>
      <c r="K10" s="55">
        <v>23</v>
      </c>
      <c r="L10" s="57">
        <v>2207.65</v>
      </c>
      <c r="M10" s="16"/>
      <c r="O10" s="15">
        <f t="shared" si="0"/>
        <v>0.11822526215659185</v>
      </c>
      <c r="P10" s="15">
        <f t="shared" si="1"/>
        <v>7.6325504495730759E-3</v>
      </c>
    </row>
    <row r="11" spans="1:63" s="4" customFormat="1" ht="13" x14ac:dyDescent="0.25">
      <c r="A11" s="2" t="s">
        <v>7</v>
      </c>
      <c r="B11" s="31">
        <v>7402.1</v>
      </c>
      <c r="C11" s="37">
        <v>16.2</v>
      </c>
      <c r="D11" s="38">
        <v>63.5</v>
      </c>
      <c r="E11" s="37">
        <v>0</v>
      </c>
      <c r="F11" s="37">
        <v>36.5</v>
      </c>
      <c r="G11" s="40">
        <v>102.33</v>
      </c>
      <c r="H11" s="39">
        <v>1.5</v>
      </c>
      <c r="I11" s="41">
        <v>61.4</v>
      </c>
      <c r="J11" s="38">
        <v>39.6</v>
      </c>
      <c r="K11" s="55">
        <v>11.5</v>
      </c>
      <c r="L11" s="57">
        <v>7734.63</v>
      </c>
      <c r="M11" s="16"/>
      <c r="O11" s="15">
        <f t="shared" si="0"/>
        <v>8.2098303344827102E-3</v>
      </c>
      <c r="P11" s="15">
        <f t="shared" si="1"/>
        <v>1.3230109261852216E-2</v>
      </c>
    </row>
    <row r="12" spans="1:63" s="4" customFormat="1" ht="11.15" customHeight="1" x14ac:dyDescent="0.25">
      <c r="A12" s="2" t="s">
        <v>30</v>
      </c>
      <c r="B12" s="31">
        <v>9101.6</v>
      </c>
      <c r="C12" s="37">
        <v>195.4</v>
      </c>
      <c r="D12" s="38">
        <v>54.3</v>
      </c>
      <c r="E12" s="37">
        <v>0</v>
      </c>
      <c r="F12" s="37">
        <v>50.8</v>
      </c>
      <c r="G12" s="40">
        <v>75.36</v>
      </c>
      <c r="H12" s="39">
        <v>5.25</v>
      </c>
      <c r="I12" s="41">
        <v>0</v>
      </c>
      <c r="J12" s="38">
        <v>46.95</v>
      </c>
      <c r="K12" s="55">
        <v>423.8</v>
      </c>
      <c r="L12" s="57">
        <v>9953.4599999999991</v>
      </c>
      <c r="M12" s="16"/>
      <c r="O12" s="15">
        <f t="shared" si="0"/>
        <v>5.4553893821846881E-3</v>
      </c>
      <c r="P12" s="15">
        <f t="shared" si="1"/>
        <v>7.5712365348331138E-3</v>
      </c>
      <c r="S12" s="3"/>
      <c r="U12" s="3"/>
    </row>
    <row r="13" spans="1:63" s="4" customFormat="1" ht="13" x14ac:dyDescent="0.25">
      <c r="A13" s="2" t="s">
        <v>23</v>
      </c>
      <c r="B13" s="31">
        <v>85657.26</v>
      </c>
      <c r="C13" s="37">
        <v>290.2</v>
      </c>
      <c r="D13" s="38">
        <v>12194.44</v>
      </c>
      <c r="E13" s="39">
        <v>42.2</v>
      </c>
      <c r="F13" s="39">
        <v>112</v>
      </c>
      <c r="G13" s="40">
        <v>434.42500000000001</v>
      </c>
      <c r="H13" s="39">
        <v>4.2</v>
      </c>
      <c r="I13" s="39">
        <v>45.4</v>
      </c>
      <c r="J13" s="26">
        <v>85.73</v>
      </c>
      <c r="K13" s="55">
        <v>945</v>
      </c>
      <c r="L13" s="57">
        <v>99810.86</v>
      </c>
      <c r="M13" s="16"/>
      <c r="O13" s="15">
        <f t="shared" si="0"/>
        <v>0.1221754827079939</v>
      </c>
      <c r="P13" s="15">
        <f t="shared" si="1"/>
        <v>4.3524822849938371E-3</v>
      </c>
      <c r="S13" s="3"/>
      <c r="U13" s="17"/>
    </row>
    <row r="14" spans="1:63" s="4" customFormat="1" ht="10.5" customHeight="1" x14ac:dyDescent="0.25">
      <c r="A14" s="2" t="s">
        <v>31</v>
      </c>
      <c r="B14" s="31">
        <v>29501.57</v>
      </c>
      <c r="C14" s="39">
        <v>723.2</v>
      </c>
      <c r="D14" s="38">
        <v>8434.09</v>
      </c>
      <c r="E14" s="39">
        <v>1360.3</v>
      </c>
      <c r="F14" s="39">
        <v>237.8</v>
      </c>
      <c r="G14" s="40">
        <v>1217.71</v>
      </c>
      <c r="H14" s="39">
        <v>21.3</v>
      </c>
      <c r="I14" s="39">
        <v>457.41</v>
      </c>
      <c r="J14" s="26">
        <v>296.12</v>
      </c>
      <c r="K14" s="55">
        <v>1913.87</v>
      </c>
      <c r="L14" s="57">
        <v>44163.37</v>
      </c>
      <c r="M14" s="16"/>
      <c r="O14" s="15">
        <f t="shared" si="0"/>
        <v>0.19097478294794984</v>
      </c>
      <c r="P14" s="15">
        <f t="shared" si="1"/>
        <v>2.7572850532013294E-2</v>
      </c>
      <c r="S14" s="3"/>
      <c r="U14" s="17"/>
    </row>
    <row r="15" spans="1:63" s="4" customFormat="1" ht="13" x14ac:dyDescent="0.25">
      <c r="A15" s="2" t="s">
        <v>32</v>
      </c>
      <c r="B15" s="31">
        <v>22419.360000000001</v>
      </c>
      <c r="C15" s="37">
        <v>30</v>
      </c>
      <c r="D15" s="38">
        <v>13.6</v>
      </c>
      <c r="E15" s="39">
        <v>0</v>
      </c>
      <c r="F15" s="39">
        <v>16</v>
      </c>
      <c r="G15" s="40">
        <v>41.02</v>
      </c>
      <c r="H15" s="39">
        <v>9.7799999999999994</v>
      </c>
      <c r="I15" s="41">
        <v>953.56</v>
      </c>
      <c r="J15" s="26">
        <v>72.7</v>
      </c>
      <c r="K15" s="55">
        <v>159.5</v>
      </c>
      <c r="L15" s="57">
        <v>23715.52</v>
      </c>
      <c r="M15" s="16"/>
      <c r="O15" s="15">
        <f t="shared" si="0"/>
        <v>5.7346412813212609E-4</v>
      </c>
      <c r="P15" s="15">
        <f t="shared" si="1"/>
        <v>1.7296690099985158E-3</v>
      </c>
      <c r="R15" s="18"/>
      <c r="S15" s="3"/>
      <c r="U15" s="17"/>
    </row>
    <row r="16" spans="1:63" s="4" customFormat="1" ht="13.5" thickBot="1" x14ac:dyDescent="0.3">
      <c r="A16" s="2" t="s">
        <v>33</v>
      </c>
      <c r="B16" s="31">
        <v>75985.600000000006</v>
      </c>
      <c r="C16" s="37">
        <v>3189.3</v>
      </c>
      <c r="D16" s="38">
        <v>33967.9</v>
      </c>
      <c r="E16" s="39">
        <v>283.5</v>
      </c>
      <c r="F16" s="39">
        <v>120.25</v>
      </c>
      <c r="G16" s="40">
        <v>2000.41</v>
      </c>
      <c r="H16" s="39">
        <v>15.46</v>
      </c>
      <c r="I16" s="41">
        <v>359.4</v>
      </c>
      <c r="J16" s="38">
        <v>300.60000000000002</v>
      </c>
      <c r="K16" s="55">
        <v>6400.4</v>
      </c>
      <c r="L16" s="57">
        <v>122622.82</v>
      </c>
      <c r="M16" s="16"/>
      <c r="O16" s="15">
        <f t="shared" si="0"/>
        <v>0.27701124472590011</v>
      </c>
      <c r="P16" s="15">
        <f t="shared" si="1"/>
        <v>1.6313521414692632E-2</v>
      </c>
      <c r="S16" s="3"/>
      <c r="U16" s="17"/>
    </row>
    <row r="17" spans="1:21" s="4" customFormat="1" ht="13.5" thickBot="1" x14ac:dyDescent="0.3">
      <c r="A17" s="19" t="s">
        <v>22</v>
      </c>
      <c r="B17" s="51">
        <f t="shared" ref="B17:K17" si="2">SUM(B6:B16)</f>
        <v>329555</v>
      </c>
      <c r="C17" s="52">
        <f t="shared" si="2"/>
        <v>5283.5</v>
      </c>
      <c r="D17" s="52">
        <f t="shared" si="2"/>
        <v>63567.03</v>
      </c>
      <c r="E17" s="52">
        <f t="shared" si="2"/>
        <v>1705.95</v>
      </c>
      <c r="F17" s="52">
        <f t="shared" si="2"/>
        <v>936.12999999999988</v>
      </c>
      <c r="G17" s="53">
        <f t="shared" si="2"/>
        <v>4812.1769999999997</v>
      </c>
      <c r="H17" s="52">
        <f t="shared" si="2"/>
        <v>108.99000000000001</v>
      </c>
      <c r="I17" s="52">
        <f t="shared" si="2"/>
        <v>2040.08</v>
      </c>
      <c r="J17" s="52">
        <f t="shared" si="2"/>
        <v>1067.81</v>
      </c>
      <c r="K17" s="52">
        <f t="shared" si="2"/>
        <v>11699.77</v>
      </c>
      <c r="L17" s="53">
        <f t="shared" ref="L17" si="3">SUM(B17:K17)</f>
        <v>420776.43700000009</v>
      </c>
      <c r="M17" s="58">
        <f>SUM(L6:L16)</f>
        <v>420776.44500000001</v>
      </c>
      <c r="N17" s="20"/>
      <c r="O17" s="21">
        <f t="shared" si="0"/>
        <v>0.15107079296838094</v>
      </c>
      <c r="P17" s="22">
        <f t="shared" si="1"/>
        <v>1.1436422234831553E-2</v>
      </c>
      <c r="U17" s="17"/>
    </row>
    <row r="18" spans="1:21" x14ac:dyDescent="0.25">
      <c r="B18" s="64"/>
      <c r="C18" s="64"/>
      <c r="D18" s="4"/>
      <c r="E18" s="4"/>
      <c r="F18" s="4"/>
      <c r="G18" s="65"/>
      <c r="H18" s="64"/>
      <c r="I18" s="64"/>
      <c r="J18" s="64"/>
      <c r="K18" s="64"/>
      <c r="U18" s="10"/>
    </row>
    <row r="19" spans="1:21" ht="13" x14ac:dyDescent="0.25">
      <c r="A19" s="9" t="s">
        <v>21</v>
      </c>
      <c r="U19" s="10"/>
    </row>
    <row r="20" spans="1:21" x14ac:dyDescent="0.25">
      <c r="I20" s="26"/>
      <c r="U20" s="10"/>
    </row>
    <row r="21" spans="1:21" x14ac:dyDescent="0.25">
      <c r="D21" s="4"/>
      <c r="E21" s="4"/>
      <c r="F21" t="s">
        <v>20</v>
      </c>
      <c r="G21" s="27" t="s">
        <v>20</v>
      </c>
      <c r="U21" s="10"/>
    </row>
    <row r="22" spans="1:21" x14ac:dyDescent="0.25">
      <c r="D22" s="5"/>
      <c r="E22" s="4"/>
      <c r="U22" s="10"/>
    </row>
    <row r="23" spans="1:21" x14ac:dyDescent="0.25">
      <c r="M23" s="6"/>
      <c r="U23" s="10"/>
    </row>
    <row r="24" spans="1:21" x14ac:dyDescent="0.25">
      <c r="B24" s="23" t="s">
        <v>20</v>
      </c>
      <c r="L24" s="27" t="s">
        <v>20</v>
      </c>
      <c r="U24" s="10"/>
    </row>
    <row r="25" spans="1:21" x14ac:dyDescent="0.25">
      <c r="D25" s="7" t="s">
        <v>20</v>
      </c>
      <c r="U25" s="8"/>
    </row>
    <row r="38" spans="7:13" x14ac:dyDescent="0.25">
      <c r="M38" s="3"/>
    </row>
    <row r="40" spans="7:13" x14ac:dyDescent="0.25">
      <c r="G40" s="30" t="s">
        <v>20</v>
      </c>
    </row>
  </sheetData>
  <phoneticPr fontId="4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7 E17:F17 H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Company>Debio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 K. Johnsen</dc:creator>
  <cp:lastModifiedBy>Lene Nilssen</cp:lastModifiedBy>
  <cp:lastPrinted>2017-01-24T09:45:26Z</cp:lastPrinted>
  <dcterms:created xsi:type="dcterms:W3CDTF">2004-01-06T10:07:01Z</dcterms:created>
  <dcterms:modified xsi:type="dcterms:W3CDTF">2021-01-22T13:11:09Z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975157775</vt:i4>
  </property>
  <property fmtid="{D5CDD505-2E9C-101B-9397-08002B2CF9AE}" pid="3" name="_EmailSubject">
    <vt:lpwstr>statistikk</vt:lpwstr>
  </property>
  <property fmtid="{D5CDD505-2E9C-101B-9397-08002B2CF9AE}" pid="4" name="_AuthorEmail">
    <vt:lpwstr>karen.bekkelund@debio.no</vt:lpwstr>
  </property>
  <property fmtid="{D5CDD505-2E9C-101B-9397-08002B2CF9AE}" pid="5" name="_AuthorEmailDisplayName">
    <vt:lpwstr>Karen Bekkelund</vt:lpwstr>
  </property>
  <property fmtid="{D5CDD505-2E9C-101B-9397-08002B2CF9AE}" pid="6" name="_ReviewingToolsShownOnce">
    <vt:lpwstr/>
  </property>
</Properties>
</file>