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bio.sharepoint.com/sites/Debiokonsern9/Delte dokumenter/Statistikk/STATISTIKK/2021/"/>
    </mc:Choice>
  </mc:AlternateContent>
  <xr:revisionPtr revIDLastSave="144" documentId="11_2B2DA50D31FE72F81ABB8DEA80B254732E90EBF8" xr6:coauthVersionLast="47" xr6:coauthVersionMax="47" xr10:uidLastSave="{27B9B131-55D2-4864-94AF-78725508A586}"/>
  <bookViews>
    <workbookView xWindow="2868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  <sheet name="Ark4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N6" i="1"/>
  <c r="D17" i="1" l="1"/>
  <c r="P8" i="1"/>
  <c r="P7" i="1"/>
  <c r="P9" i="1"/>
  <c r="P10" i="1"/>
  <c r="P11" i="1"/>
  <c r="P12" i="1"/>
  <c r="P13" i="1"/>
  <c r="P14" i="1"/>
  <c r="P15" i="1"/>
  <c r="P16" i="1"/>
  <c r="G17" i="1"/>
  <c r="B17" i="1"/>
  <c r="C17" i="1"/>
  <c r="E17" i="1"/>
  <c r="F17" i="1"/>
  <c r="H17" i="1"/>
  <c r="I17" i="1"/>
  <c r="J17" i="1"/>
  <c r="K17" i="1"/>
  <c r="P6" i="1"/>
  <c r="O8" i="1"/>
  <c r="O9" i="1"/>
  <c r="O10" i="1"/>
  <c r="O11" i="1"/>
  <c r="O12" i="1"/>
  <c r="O13" i="1"/>
  <c r="O14" i="1"/>
  <c r="O15" i="1"/>
  <c r="O16" i="1"/>
  <c r="O6" i="1"/>
  <c r="O7" i="1"/>
  <c r="L17" i="1" l="1"/>
  <c r="P17" i="1" s="1"/>
  <c r="O17" i="1" l="1"/>
</calcChain>
</file>

<file path=xl/sharedStrings.xml><?xml version="1.0" encoding="utf-8"?>
<sst xmlns="http://schemas.openxmlformats.org/spreadsheetml/2006/main" count="48" uniqueCount="37">
  <si>
    <t>Planteproduksjon, økologiske arealer, fylkesvis 2021</t>
  </si>
  <si>
    <t>Fylke</t>
  </si>
  <si>
    <t>Eng og innmarks-beite</t>
  </si>
  <si>
    <t>Grønn-gjødsling</t>
  </si>
  <si>
    <t>Korn</t>
  </si>
  <si>
    <t>Engfrø og annet frø</t>
  </si>
  <si>
    <t>Poteter</t>
  </si>
  <si>
    <t>Grønnsaker (inkl. erter/bønner og veksthus-kulturer</t>
  </si>
  <si>
    <t>Urter</t>
  </si>
  <si>
    <t>Frukt</t>
  </si>
  <si>
    <t>Bær</t>
  </si>
  <si>
    <t>Annet</t>
  </si>
  <si>
    <t>Totalt, øko</t>
  </si>
  <si>
    <t>Korn i prosent av øko-areal</t>
  </si>
  <si>
    <t>Grønnsaker i prosent av øko-areal</t>
  </si>
  <si>
    <t>Koder</t>
  </si>
  <si>
    <t>210, 211, 212, 213</t>
  </si>
  <si>
    <t>238, 239, 240, 242, 243, 247, 2401</t>
  </si>
  <si>
    <t>245, 250, 251, 260, 263, 2501, 2502, 2503, 2504, 2505, 2506, 2511, 2512, 2513, 2514, 2515, 2516, 26301, 26303, 26304, 26305, 26306, 26307, 26308, 26309, 26313, 26327, 26340</t>
  </si>
  <si>
    <t>29400, 2507, 2517</t>
  </si>
  <si>
    <t>271, 272, 273, 274, 283</t>
  </si>
  <si>
    <t>280, 281</t>
  </si>
  <si>
    <t>236, 237, 285, 290, 292, 293, 294, 2941, 2942, 01</t>
  </si>
  <si>
    <t>Agder</t>
  </si>
  <si>
    <t>Innlandet</t>
  </si>
  <si>
    <t>Møre og Romsdal</t>
  </si>
  <si>
    <t xml:space="preserve"> </t>
  </si>
  <si>
    <t>Nordland</t>
  </si>
  <si>
    <t>Oslo</t>
  </si>
  <si>
    <t>Rogaland</t>
  </si>
  <si>
    <t>Troms og Finmark</t>
  </si>
  <si>
    <t>Trøndelag</t>
  </si>
  <si>
    <t>Vestfold og Telemark</t>
  </si>
  <si>
    <t xml:space="preserve">Vestland </t>
  </si>
  <si>
    <t>Viken</t>
  </si>
  <si>
    <t>Totalt*</t>
  </si>
  <si>
    <t>*På grunn av bruk av 2 desimaler etter komma vil det være enkelte totalsummer med små differanser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</si>
</sst>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;\-#,##0;\0"/>
    <numFmt numFmtId="166" formatCode="0.0_ ;\-0.0\ "/>
    <numFmt numFmtId="167" formatCode="0.000"/>
  </numFmts>
  <fonts count="13">
    <font>
      <sz val="10"/>
      <name val="Arial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>
      <alignment vertical="top"/>
    </xf>
  </cellStyleXfs>
  <cellXfs count="74">
    <xf numFmtId="0" fontId="0" fillId="0" borderId="0" xfId="0"/>
    <xf numFmtId="0" fontId="0" fillId="0" borderId="5" xfId="0" applyBorder="1"/>
    <xf numFmtId="0" fontId="1" fillId="0" borderId="7" xfId="0" applyFont="1" applyBorder="1" applyAlignment="1">
      <alignment vertical="top" wrapText="1"/>
    </xf>
    <xf numFmtId="164" fontId="5" fillId="0" borderId="0" xfId="0" applyNumberFormat="1" applyFont="1" applyAlignment="1">
      <alignment horizontal="right" vertical="top" wrapText="1"/>
    </xf>
    <xf numFmtId="10" fontId="0" fillId="0" borderId="0" xfId="0" applyNumberFormat="1"/>
    <xf numFmtId="166" fontId="6" fillId="0" borderId="0" xfId="1" applyNumberFormat="1" applyFont="1" applyAlignment="1">
      <alignment horizontal="right" vertical="top"/>
    </xf>
    <xf numFmtId="164" fontId="5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vertical="top"/>
    </xf>
    <xf numFmtId="164" fontId="8" fillId="0" borderId="0" xfId="0" applyNumberFormat="1" applyFont="1" applyAlignment="1">
      <alignment horizontal="right" vertical="top" wrapText="1"/>
    </xf>
    <xf numFmtId="2" fontId="5" fillId="0" borderId="14" xfId="0" applyNumberFormat="1" applyFont="1" applyBorder="1" applyAlignment="1">
      <alignment horizontal="right" vertical="top" wrapText="1"/>
    </xf>
    <xf numFmtId="0" fontId="10" fillId="3" borderId="0" xfId="0" applyFont="1" applyFill="1"/>
    <xf numFmtId="0" fontId="11" fillId="3" borderId="0" xfId="0" applyFont="1" applyFill="1"/>
    <xf numFmtId="2" fontId="5" fillId="0" borderId="14" xfId="1" applyNumberFormat="1" applyFont="1" applyBorder="1" applyAlignment="1">
      <alignment horizontal="right" vertical="top"/>
    </xf>
    <xf numFmtId="10" fontId="0" fillId="0" borderId="14" xfId="0" applyNumberFormat="1" applyBorder="1"/>
    <xf numFmtId="2" fontId="5" fillId="0" borderId="14" xfId="0" applyNumberFormat="1" applyFont="1" applyBorder="1" applyAlignment="1">
      <alignment horizontal="right"/>
    </xf>
    <xf numFmtId="0" fontId="5" fillId="0" borderId="0" xfId="0" applyFont="1"/>
    <xf numFmtId="0" fontId="3" fillId="0" borderId="1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right" vertical="top" wrapText="1"/>
    </xf>
    <xf numFmtId="10" fontId="0" fillId="0" borderId="12" xfId="0" applyNumberFormat="1" applyBorder="1"/>
    <xf numFmtId="10" fontId="0" fillId="0" borderId="18" xfId="0" applyNumberFormat="1" applyBorder="1"/>
    <xf numFmtId="2" fontId="0" fillId="0" borderId="0" xfId="0" applyNumberFormat="1"/>
    <xf numFmtId="2" fontId="11" fillId="3" borderId="0" xfId="0" applyNumberFormat="1" applyFont="1" applyFill="1"/>
    <xf numFmtId="2" fontId="0" fillId="0" borderId="5" xfId="0" applyNumberFormat="1" applyBorder="1"/>
    <xf numFmtId="2" fontId="5" fillId="0" borderId="0" xfId="0" applyNumberFormat="1" applyFont="1" applyAlignment="1">
      <alignment horizontal="right" vertical="top" wrapText="1"/>
    </xf>
    <xf numFmtId="167" fontId="0" fillId="0" borderId="0" xfId="0" applyNumberFormat="1"/>
    <xf numFmtId="167" fontId="11" fillId="3" borderId="0" xfId="0" applyNumberFormat="1" applyFont="1" applyFill="1"/>
    <xf numFmtId="167" fontId="0" fillId="0" borderId="5" xfId="0" applyNumberFormat="1" applyBorder="1"/>
    <xf numFmtId="167" fontId="5" fillId="0" borderId="0" xfId="0" applyNumberFormat="1" applyFont="1"/>
    <xf numFmtId="2" fontId="5" fillId="0" borderId="24" xfId="0" applyNumberFormat="1" applyFont="1" applyBorder="1"/>
    <xf numFmtId="2" fontId="5" fillId="0" borderId="22" xfId="0" applyNumberFormat="1" applyFont="1" applyBorder="1"/>
    <xf numFmtId="2" fontId="5" fillId="0" borderId="19" xfId="0" applyNumberFormat="1" applyFont="1" applyBorder="1"/>
    <xf numFmtId="167" fontId="5" fillId="0" borderId="19" xfId="0" applyNumberFormat="1" applyFont="1" applyBorder="1" applyAlignment="1">
      <alignment horizontal="right" vertical="top" wrapText="1"/>
    </xf>
    <xf numFmtId="2" fontId="5" fillId="0" borderId="23" xfId="0" applyNumberFormat="1" applyFont="1" applyBorder="1" applyAlignment="1">
      <alignment horizontal="right" vertical="top" wrapText="1"/>
    </xf>
    <xf numFmtId="2" fontId="5" fillId="0" borderId="23" xfId="0" applyNumberFormat="1" applyFont="1" applyBorder="1"/>
    <xf numFmtId="2" fontId="6" fillId="0" borderId="11" xfId="0" applyNumberFormat="1" applyFont="1" applyBorder="1" applyAlignment="1">
      <alignment vertical="top"/>
    </xf>
    <xf numFmtId="2" fontId="5" fillId="0" borderId="0" xfId="0" applyNumberFormat="1" applyFont="1"/>
    <xf numFmtId="2" fontId="5" fillId="0" borderId="11" xfId="0" applyNumberFormat="1" applyFont="1" applyBorder="1" applyAlignment="1">
      <alignment horizontal="right" vertical="top" wrapText="1"/>
    </xf>
    <xf numFmtId="167" fontId="5" fillId="0" borderId="0" xfId="0" applyNumberFormat="1" applyFont="1" applyAlignment="1">
      <alignment horizontal="right" vertical="top" wrapText="1"/>
    </xf>
    <xf numFmtId="2" fontId="5" fillId="0" borderId="11" xfId="0" applyNumberFormat="1" applyFont="1" applyBorder="1"/>
    <xf numFmtId="1" fontId="2" fillId="2" borderId="8" xfId="0" applyNumberFormat="1" applyFont="1" applyFill="1" applyBorder="1" applyAlignment="1">
      <alignment horizontal="justify" vertical="top" wrapText="1"/>
    </xf>
    <xf numFmtId="1" fontId="2" fillId="2" borderId="22" xfId="0" applyNumberFormat="1" applyFont="1" applyFill="1" applyBorder="1" applyAlignment="1">
      <alignment horizontal="center" vertical="top" wrapText="1"/>
    </xf>
    <xf numFmtId="1" fontId="0" fillId="0" borderId="13" xfId="0" applyNumberFormat="1" applyBorder="1"/>
    <xf numFmtId="1" fontId="0" fillId="0" borderId="0" xfId="0" applyNumberFormat="1"/>
    <xf numFmtId="1" fontId="0" fillId="0" borderId="17" xfId="0" applyNumberFormat="1" applyBorder="1"/>
    <xf numFmtId="1" fontId="0" fillId="0" borderId="10" xfId="0" applyNumberFormat="1" applyBorder="1"/>
    <xf numFmtId="2" fontId="5" fillId="0" borderId="23" xfId="0" applyNumberFormat="1" applyFont="1" applyBorder="1" applyAlignment="1">
      <alignment vertical="top"/>
    </xf>
    <xf numFmtId="165" fontId="12" fillId="0" borderId="0" xfId="1" applyNumberFormat="1" applyFont="1" applyAlignment="1">
      <alignment horizontal="right" vertical="top"/>
    </xf>
    <xf numFmtId="10" fontId="5" fillId="0" borderId="13" xfId="0" applyNumberFormat="1" applyFont="1" applyBorder="1"/>
    <xf numFmtId="2" fontId="7" fillId="0" borderId="12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167" fontId="7" fillId="0" borderId="1" xfId="0" applyNumberFormat="1" applyFont="1" applyBorder="1" applyAlignment="1">
      <alignment horizontal="right" vertical="top" wrapText="1"/>
    </xf>
    <xf numFmtId="2" fontId="5" fillId="0" borderId="16" xfId="0" applyNumberFormat="1" applyFont="1" applyBorder="1" applyAlignment="1">
      <alignment horizontal="right" vertical="top" wrapText="1"/>
    </xf>
    <xf numFmtId="2" fontId="5" fillId="0" borderId="9" xfId="0" applyNumberFormat="1" applyFont="1" applyBorder="1" applyAlignment="1">
      <alignment horizontal="right" vertical="top" wrapText="1"/>
    </xf>
    <xf numFmtId="2" fontId="5" fillId="0" borderId="20" xfId="0" applyNumberFormat="1" applyFont="1" applyBorder="1" applyAlignment="1">
      <alignment horizontal="right" vertical="top" wrapText="1"/>
    </xf>
    <xf numFmtId="2" fontId="5" fillId="0" borderId="7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1" fontId="2" fillId="0" borderId="19" xfId="0" applyNumberFormat="1" applyFont="1" applyBorder="1" applyAlignment="1">
      <alignment horizontal="center" vertical="top" wrapText="1"/>
    </xf>
    <xf numFmtId="1" fontId="2" fillId="0" borderId="16" xfId="0" applyNumberFormat="1" applyFont="1" applyBorder="1" applyAlignment="1">
      <alignment horizontal="center" vertical="top" wrapText="1"/>
    </xf>
    <xf numFmtId="1" fontId="2" fillId="0" borderId="20" xfId="0" applyNumberFormat="1" applyFont="1" applyBorder="1" applyAlignment="1">
      <alignment horizontal="center" vertical="top" wrapText="1"/>
    </xf>
    <xf numFmtId="1" fontId="2" fillId="0" borderId="21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0" fontId="2" fillId="4" borderId="2" xfId="0" applyFont="1" applyFill="1" applyBorder="1" applyAlignment="1">
      <alignment horizontal="justify" vertical="top" wrapText="1"/>
    </xf>
    <xf numFmtId="2" fontId="2" fillId="4" borderId="2" xfId="0" applyNumberFormat="1" applyFont="1" applyFill="1" applyBorder="1" applyAlignment="1">
      <alignment horizontal="center" vertical="top" wrapText="1"/>
    </xf>
    <xf numFmtId="2" fontId="2" fillId="4" borderId="3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167" fontId="2" fillId="4" borderId="3" xfId="0" applyNumberFormat="1" applyFont="1" applyFill="1" applyBorder="1" applyAlignment="1">
      <alignment horizontal="center" vertical="top" wrapText="1"/>
    </xf>
    <xf numFmtId="167" fontId="2" fillId="4" borderId="6" xfId="0" applyNumberFormat="1" applyFont="1" applyFill="1" applyBorder="1" applyAlignment="1">
      <alignment horizontal="center" vertical="top" wrapText="1"/>
    </xf>
    <xf numFmtId="0" fontId="0" fillId="4" borderId="12" xfId="0" applyFill="1" applyBorder="1"/>
    <xf numFmtId="0" fontId="0" fillId="4" borderId="0" xfId="0" applyFill="1"/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0" fillId="4" borderId="4" xfId="0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0"/>
  <sheetViews>
    <sheetView tabSelected="1" zoomScaleNormal="100" workbookViewId="0">
      <selection activeCell="L6" sqref="L6"/>
    </sheetView>
  </sheetViews>
  <sheetFormatPr defaultColWidth="11.42578125" defaultRowHeight="12.6"/>
  <cols>
    <col min="1" max="1" width="17.140625" customWidth="1"/>
    <col min="2" max="2" width="12.140625" style="21" customWidth="1"/>
    <col min="3" max="3" width="11.42578125" style="21"/>
    <col min="4" max="4" width="12.85546875" bestFit="1" customWidth="1"/>
    <col min="7" max="7" width="27.5703125" style="25" customWidth="1"/>
    <col min="8" max="11" width="11.42578125" style="21"/>
    <col min="12" max="12" width="11.42578125" style="25"/>
    <col min="13" max="13" width="12.5703125" customWidth="1"/>
    <col min="14" max="14" width="1.42578125" customWidth="1"/>
  </cols>
  <sheetData>
    <row r="1" spans="1:63" ht="27" customHeight="1"/>
    <row r="2" spans="1:63" s="12" customFormat="1" ht="27" customHeight="1">
      <c r="A2" s="11" t="s">
        <v>0</v>
      </c>
      <c r="B2" s="22"/>
      <c r="C2" s="22"/>
      <c r="G2" s="26"/>
      <c r="H2" s="22"/>
      <c r="I2" s="22"/>
      <c r="J2" s="22"/>
      <c r="K2" s="22"/>
      <c r="L2" s="26"/>
    </row>
    <row r="3" spans="1:63" ht="12.95" thickBot="1">
      <c r="A3" s="1"/>
      <c r="B3" s="23"/>
      <c r="C3" s="23"/>
      <c r="D3" s="1"/>
      <c r="E3" s="1"/>
      <c r="F3" s="1"/>
      <c r="G3" s="27"/>
      <c r="H3" s="23"/>
      <c r="I3" s="23"/>
      <c r="J3" s="23"/>
      <c r="K3" s="23"/>
      <c r="L3" s="27"/>
    </row>
    <row r="4" spans="1:63" s="73" customFormat="1" ht="72.75" customHeight="1" thickBot="1">
      <c r="A4" s="62" t="s">
        <v>1</v>
      </c>
      <c r="B4" s="63" t="s">
        <v>2</v>
      </c>
      <c r="C4" s="64" t="s">
        <v>3</v>
      </c>
      <c r="D4" s="65" t="s">
        <v>4</v>
      </c>
      <c r="E4" s="66" t="s">
        <v>5</v>
      </c>
      <c r="F4" s="65" t="s">
        <v>6</v>
      </c>
      <c r="G4" s="67" t="s">
        <v>7</v>
      </c>
      <c r="H4" s="64" t="s">
        <v>8</v>
      </c>
      <c r="I4" s="64" t="s">
        <v>9</v>
      </c>
      <c r="J4" s="64" t="s">
        <v>10</v>
      </c>
      <c r="K4" s="64" t="s">
        <v>11</v>
      </c>
      <c r="L4" s="68" t="s">
        <v>12</v>
      </c>
      <c r="M4" s="69"/>
      <c r="N4" s="70"/>
      <c r="O4" s="71" t="s">
        <v>13</v>
      </c>
      <c r="P4" s="72" t="s">
        <v>14</v>
      </c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</row>
    <row r="5" spans="1:63" s="43" customFormat="1" ht="84" customHeight="1" thickBot="1">
      <c r="A5" s="40" t="s">
        <v>15</v>
      </c>
      <c r="B5" s="57" t="s">
        <v>16</v>
      </c>
      <c r="C5" s="58">
        <v>223</v>
      </c>
      <c r="D5" s="57" t="s">
        <v>17</v>
      </c>
      <c r="E5" s="58">
        <v>246</v>
      </c>
      <c r="F5" s="59">
        <v>230</v>
      </c>
      <c r="G5" s="59" t="s">
        <v>18</v>
      </c>
      <c r="H5" s="59" t="s">
        <v>19</v>
      </c>
      <c r="I5" s="57" t="s">
        <v>20</v>
      </c>
      <c r="J5" s="60" t="s">
        <v>21</v>
      </c>
      <c r="K5" s="61" t="s">
        <v>22</v>
      </c>
      <c r="L5" s="41"/>
      <c r="M5" s="42"/>
      <c r="O5" s="44"/>
      <c r="P5" s="45"/>
    </row>
    <row r="6" spans="1:63" s="16" customFormat="1" ht="12.75">
      <c r="A6" s="2" t="s">
        <v>23</v>
      </c>
      <c r="B6" s="30">
        <v>11677.25</v>
      </c>
      <c r="C6" s="46">
        <v>27.6</v>
      </c>
      <c r="D6" s="31">
        <v>54.4</v>
      </c>
      <c r="E6" s="46">
        <v>19</v>
      </c>
      <c r="F6" s="46">
        <v>13.1</v>
      </c>
      <c r="G6" s="32">
        <v>38.15</v>
      </c>
      <c r="H6" s="33">
        <v>2.6</v>
      </c>
      <c r="I6" s="34">
        <v>46.1</v>
      </c>
      <c r="J6" s="31">
        <v>42.3</v>
      </c>
      <c r="K6" s="52">
        <v>268.39999999999998</v>
      </c>
      <c r="L6" s="54">
        <v>12188.9</v>
      </c>
      <c r="M6" s="13"/>
      <c r="N6" s="47">
        <f>SUM(B6:L6)</f>
        <v>24377.8</v>
      </c>
      <c r="O6" s="48">
        <f>D6/L6</f>
        <v>4.46307706191699E-3</v>
      </c>
      <c r="P6" s="48">
        <f>G6/L6</f>
        <v>3.1298968733848007E-3</v>
      </c>
    </row>
    <row r="7" spans="1:63" ht="12.75">
      <c r="A7" s="2" t="s">
        <v>24</v>
      </c>
      <c r="B7" s="29">
        <v>51699.9</v>
      </c>
      <c r="C7" s="35">
        <v>663</v>
      </c>
      <c r="D7" s="36">
        <v>9835.2000000000007</v>
      </c>
      <c r="E7" s="35">
        <v>60.45</v>
      </c>
      <c r="F7" s="37">
        <v>303.8</v>
      </c>
      <c r="G7" s="38">
        <v>723.51700000000005</v>
      </c>
      <c r="H7" s="37">
        <v>38.700000000000003</v>
      </c>
      <c r="I7" s="37">
        <v>76.7</v>
      </c>
      <c r="J7" s="36">
        <v>160.6</v>
      </c>
      <c r="K7" s="53">
        <v>935.4</v>
      </c>
      <c r="L7" s="55">
        <v>64497.27</v>
      </c>
      <c r="M7" s="10"/>
      <c r="O7" s="14">
        <f t="shared" ref="O7:O17" si="0">D7/L7</f>
        <v>0.15249017516555355</v>
      </c>
      <c r="P7" s="14">
        <f t="shared" ref="P7:P17" si="1">G7/L7</f>
        <v>1.1217792629052363E-2</v>
      </c>
    </row>
    <row r="8" spans="1:63" ht="14.1" customHeight="1">
      <c r="A8" s="2" t="s">
        <v>25</v>
      </c>
      <c r="B8" s="29">
        <v>14496.35</v>
      </c>
      <c r="C8" s="35">
        <v>36</v>
      </c>
      <c r="D8" s="36">
        <v>108.1</v>
      </c>
      <c r="E8" s="35">
        <v>0</v>
      </c>
      <c r="F8" s="35">
        <v>41.4</v>
      </c>
      <c r="G8" s="24">
        <v>17.2</v>
      </c>
      <c r="H8" s="37">
        <v>9.1</v>
      </c>
      <c r="I8" s="39">
        <v>81.3</v>
      </c>
      <c r="J8" s="36">
        <v>28.9</v>
      </c>
      <c r="K8" s="53">
        <v>190.8</v>
      </c>
      <c r="L8" s="55">
        <v>15009.15</v>
      </c>
      <c r="M8" s="15" t="s">
        <v>26</v>
      </c>
      <c r="O8" s="14">
        <f t="shared" si="0"/>
        <v>7.2022732799658876E-3</v>
      </c>
      <c r="P8" s="14">
        <f t="shared" si="1"/>
        <v>1.1459676264145538E-3</v>
      </c>
    </row>
    <row r="9" spans="1:63" ht="12.75">
      <c r="A9" s="2" t="s">
        <v>27</v>
      </c>
      <c r="B9" s="29">
        <v>19432.759999999998</v>
      </c>
      <c r="C9" s="35">
        <v>11.86</v>
      </c>
      <c r="D9" s="36">
        <v>152.5</v>
      </c>
      <c r="E9" s="37">
        <v>0</v>
      </c>
      <c r="F9" s="35">
        <v>11</v>
      </c>
      <c r="G9" s="24">
        <v>8.6999999999999993</v>
      </c>
      <c r="H9" s="37">
        <v>4</v>
      </c>
      <c r="I9" s="37">
        <v>13</v>
      </c>
      <c r="J9" s="36">
        <v>6.4</v>
      </c>
      <c r="K9" s="53">
        <v>321.57</v>
      </c>
      <c r="L9" s="55">
        <v>19961.79</v>
      </c>
      <c r="M9" s="15"/>
      <c r="O9" s="14">
        <f t="shared" si="0"/>
        <v>7.6395954471016872E-3</v>
      </c>
      <c r="P9" s="14">
        <f t="shared" si="1"/>
        <v>4.3583265829366999E-4</v>
      </c>
    </row>
    <row r="10" spans="1:63" ht="12.75">
      <c r="A10" s="2" t="s">
        <v>28</v>
      </c>
      <c r="B10" s="29">
        <v>1860.5</v>
      </c>
      <c r="C10" s="35">
        <v>1.4</v>
      </c>
      <c r="D10" s="36">
        <v>40</v>
      </c>
      <c r="E10" s="35">
        <v>0</v>
      </c>
      <c r="F10" s="35">
        <v>11.38</v>
      </c>
      <c r="G10" s="38">
        <v>17.05</v>
      </c>
      <c r="H10" s="37">
        <v>0.1</v>
      </c>
      <c r="I10" s="39">
        <v>26.31</v>
      </c>
      <c r="J10" s="36">
        <v>2.91</v>
      </c>
      <c r="K10" s="53">
        <v>34</v>
      </c>
      <c r="L10" s="55">
        <v>1993.65</v>
      </c>
      <c r="M10" s="15"/>
      <c r="O10" s="14">
        <f t="shared" si="0"/>
        <v>2.006370225465854E-2</v>
      </c>
      <c r="P10" s="14">
        <f t="shared" si="1"/>
        <v>8.5521530860482031E-3</v>
      </c>
    </row>
    <row r="11" spans="1:63" ht="12.75">
      <c r="A11" s="2" t="s">
        <v>29</v>
      </c>
      <c r="B11" s="29">
        <v>7139.8</v>
      </c>
      <c r="C11" s="35">
        <v>16</v>
      </c>
      <c r="D11" s="36">
        <v>55</v>
      </c>
      <c r="E11" s="35">
        <v>0</v>
      </c>
      <c r="F11" s="35">
        <v>35</v>
      </c>
      <c r="G11" s="38">
        <v>115.13</v>
      </c>
      <c r="H11" s="37">
        <v>1.5</v>
      </c>
      <c r="I11" s="39">
        <v>19.7</v>
      </c>
      <c r="J11" s="36">
        <v>42.6</v>
      </c>
      <c r="K11" s="53">
        <v>13</v>
      </c>
      <c r="L11" s="55">
        <v>7437.73</v>
      </c>
      <c r="M11" s="15"/>
      <c r="O11" s="14">
        <f t="shared" si="0"/>
        <v>7.3947293058500381E-3</v>
      </c>
      <c r="P11" s="14">
        <f t="shared" si="1"/>
        <v>1.5479185181500269E-2</v>
      </c>
    </row>
    <row r="12" spans="1:63" ht="12" customHeight="1">
      <c r="A12" s="2" t="s">
        <v>30</v>
      </c>
      <c r="B12" s="29">
        <v>10232.9</v>
      </c>
      <c r="C12" s="35">
        <v>174.4</v>
      </c>
      <c r="D12" s="36">
        <v>7</v>
      </c>
      <c r="E12" s="35">
        <v>0</v>
      </c>
      <c r="F12" s="35">
        <v>62.6</v>
      </c>
      <c r="G12" s="38">
        <v>90.66</v>
      </c>
      <c r="H12" s="37">
        <v>8.35</v>
      </c>
      <c r="I12" s="39">
        <v>0</v>
      </c>
      <c r="J12" s="36">
        <v>47.45</v>
      </c>
      <c r="K12" s="53">
        <v>278.7</v>
      </c>
      <c r="L12" s="55">
        <v>10902.06</v>
      </c>
      <c r="M12" s="15"/>
      <c r="O12" s="14">
        <f t="shared" si="0"/>
        <v>6.4208048754088684E-4</v>
      </c>
      <c r="P12" s="14">
        <f t="shared" si="1"/>
        <v>8.3158595714938281E-3</v>
      </c>
      <c r="S12" s="3"/>
      <c r="U12" s="3"/>
    </row>
    <row r="13" spans="1:63" ht="12.95">
      <c r="A13" s="2" t="s">
        <v>31</v>
      </c>
      <c r="B13" s="29">
        <v>85270.86</v>
      </c>
      <c r="C13" s="35">
        <v>77.8</v>
      </c>
      <c r="D13" s="36">
        <v>11990.34</v>
      </c>
      <c r="E13" s="37">
        <v>117.9</v>
      </c>
      <c r="F13" s="37">
        <v>106.35</v>
      </c>
      <c r="G13" s="38">
        <v>455.63499999999999</v>
      </c>
      <c r="H13" s="37">
        <v>4.0999999999999996</v>
      </c>
      <c r="I13" s="37">
        <v>45.7</v>
      </c>
      <c r="J13" s="24">
        <v>82.83</v>
      </c>
      <c r="K13" s="53">
        <v>637.1</v>
      </c>
      <c r="L13" s="55">
        <v>98788.61</v>
      </c>
      <c r="M13" s="15"/>
      <c r="O13" s="14">
        <f t="shared" si="0"/>
        <v>0.1213737089731296</v>
      </c>
      <c r="P13" s="14">
        <f t="shared" si="1"/>
        <v>4.6122219960378023E-3</v>
      </c>
      <c r="S13" s="3"/>
      <c r="U13" s="9"/>
    </row>
    <row r="14" spans="1:63" ht="12.95" customHeight="1">
      <c r="A14" s="2" t="s">
        <v>32</v>
      </c>
      <c r="B14" s="29">
        <v>28220.23</v>
      </c>
      <c r="C14" s="37">
        <v>666.5</v>
      </c>
      <c r="D14" s="36">
        <v>10257.14</v>
      </c>
      <c r="E14" s="37">
        <v>1848.7</v>
      </c>
      <c r="F14" s="37">
        <v>231.6</v>
      </c>
      <c r="G14" s="38">
        <v>1142.51</v>
      </c>
      <c r="H14" s="37">
        <v>15.2</v>
      </c>
      <c r="I14" s="37">
        <v>426.11</v>
      </c>
      <c r="J14" s="24">
        <v>308.72000000000003</v>
      </c>
      <c r="K14" s="53">
        <v>1785.17</v>
      </c>
      <c r="L14" s="55">
        <v>44901.88</v>
      </c>
      <c r="M14" s="15"/>
      <c r="O14" s="14">
        <f t="shared" si="0"/>
        <v>0.22843453325339608</v>
      </c>
      <c r="P14" s="14">
        <f t="shared" si="1"/>
        <v>2.5444591629570967E-2</v>
      </c>
      <c r="S14" s="3"/>
      <c r="U14" s="9"/>
    </row>
    <row r="15" spans="1:63" ht="12.95">
      <c r="A15" s="2" t="s">
        <v>33</v>
      </c>
      <c r="B15" s="29">
        <v>23063.86</v>
      </c>
      <c r="C15" s="35">
        <v>20.6</v>
      </c>
      <c r="D15" s="36">
        <v>13.1</v>
      </c>
      <c r="E15" s="37">
        <v>0</v>
      </c>
      <c r="F15" s="37">
        <v>18.55</v>
      </c>
      <c r="G15" s="38">
        <v>68.27</v>
      </c>
      <c r="H15" s="37">
        <v>9.98</v>
      </c>
      <c r="I15" s="39">
        <v>1011.36</v>
      </c>
      <c r="J15" s="24">
        <v>83.5</v>
      </c>
      <c r="K15" s="53">
        <v>169.6</v>
      </c>
      <c r="L15" s="55">
        <v>24458.82</v>
      </c>
      <c r="M15" s="15"/>
      <c r="O15" s="14">
        <f t="shared" si="0"/>
        <v>5.3559411288034333E-4</v>
      </c>
      <c r="P15" s="14">
        <f t="shared" si="1"/>
        <v>2.7912221439954994E-3</v>
      </c>
      <c r="R15" s="16"/>
      <c r="S15" s="3"/>
      <c r="U15" s="9"/>
    </row>
    <row r="16" spans="1:63" ht="12.95">
      <c r="A16" s="2" t="s">
        <v>34</v>
      </c>
      <c r="B16" s="29">
        <v>74690.55</v>
      </c>
      <c r="C16" s="35">
        <v>3854.1</v>
      </c>
      <c r="D16" s="36">
        <v>34169.9</v>
      </c>
      <c r="E16" s="37">
        <v>429.4</v>
      </c>
      <c r="F16" s="37">
        <v>112.6</v>
      </c>
      <c r="G16" s="38">
        <v>1616.06</v>
      </c>
      <c r="H16" s="37">
        <v>39.96</v>
      </c>
      <c r="I16" s="39">
        <v>414.3</v>
      </c>
      <c r="J16" s="36">
        <v>299.85000000000002</v>
      </c>
      <c r="K16" s="53">
        <v>4402.05</v>
      </c>
      <c r="L16" s="55">
        <v>120028.77</v>
      </c>
      <c r="M16" s="15"/>
      <c r="O16" s="14">
        <f t="shared" si="0"/>
        <v>0.28468091441743509</v>
      </c>
      <c r="P16" s="14">
        <f t="shared" si="1"/>
        <v>1.346393868736637E-2</v>
      </c>
      <c r="S16" s="3"/>
      <c r="U16" s="9"/>
    </row>
    <row r="17" spans="1:21" ht="13.5" thickBot="1">
      <c r="A17" s="17" t="s">
        <v>35</v>
      </c>
      <c r="B17" s="49">
        <f t="shared" ref="B17:K17" si="2">SUM(B6:B16)</f>
        <v>327784.96000000002</v>
      </c>
      <c r="C17" s="50">
        <f t="shared" si="2"/>
        <v>5549.26</v>
      </c>
      <c r="D17" s="50">
        <f t="shared" si="2"/>
        <v>66682.679999999993</v>
      </c>
      <c r="E17" s="50">
        <f t="shared" si="2"/>
        <v>2475.4500000000003</v>
      </c>
      <c r="F17" s="50">
        <f t="shared" si="2"/>
        <v>947.38</v>
      </c>
      <c r="G17" s="51">
        <f t="shared" si="2"/>
        <v>4292.8819999999996</v>
      </c>
      <c r="H17" s="50">
        <f t="shared" si="2"/>
        <v>133.59</v>
      </c>
      <c r="I17" s="50">
        <f t="shared" si="2"/>
        <v>2160.5800000000004</v>
      </c>
      <c r="J17" s="50">
        <f t="shared" si="2"/>
        <v>1106.06</v>
      </c>
      <c r="K17" s="50">
        <f t="shared" si="2"/>
        <v>9035.7900000000009</v>
      </c>
      <c r="L17" s="51">
        <f t="shared" ref="L17" si="3">SUM(B17:K17)</f>
        <v>420168.63200000004</v>
      </c>
      <c r="M17" s="56">
        <f>SUM(L6:L16)</f>
        <v>420168.63</v>
      </c>
      <c r="N17" s="18"/>
      <c r="O17" s="19">
        <f t="shared" si="0"/>
        <v>0.15870456507567177</v>
      </c>
      <c r="P17" s="20">
        <f t="shared" si="1"/>
        <v>1.0217045426656217E-2</v>
      </c>
      <c r="U17" s="9"/>
    </row>
    <row r="18" spans="1:21">
      <c r="U18" s="9"/>
    </row>
    <row r="19" spans="1:21" ht="12.95">
      <c r="A19" s="8" t="s">
        <v>36</v>
      </c>
      <c r="U19" s="9"/>
    </row>
    <row r="20" spans="1:21">
      <c r="I20" s="24"/>
      <c r="U20" s="9"/>
    </row>
    <row r="21" spans="1:21">
      <c r="B21" s="21" t="s">
        <v>26</v>
      </c>
      <c r="C21" s="21" t="s">
        <v>26</v>
      </c>
      <c r="D21" t="s">
        <v>26</v>
      </c>
      <c r="E21" t="s">
        <v>26</v>
      </c>
      <c r="F21" t="s">
        <v>26</v>
      </c>
      <c r="G21" s="25" t="s">
        <v>26</v>
      </c>
      <c r="H21" s="21" t="s">
        <v>26</v>
      </c>
      <c r="U21" s="9"/>
    </row>
    <row r="22" spans="1:21">
      <c r="D22" s="4"/>
      <c r="U22" s="9"/>
    </row>
    <row r="23" spans="1:21">
      <c r="M23" s="5"/>
      <c r="U23" s="9"/>
    </row>
    <row r="24" spans="1:21">
      <c r="B24" s="21" t="s">
        <v>26</v>
      </c>
      <c r="L24" s="25" t="s">
        <v>26</v>
      </c>
      <c r="U24" s="9"/>
    </row>
    <row r="25" spans="1:21">
      <c r="D25" s="6" t="s">
        <v>26</v>
      </c>
      <c r="U25" s="7"/>
    </row>
    <row r="38" spans="7:13">
      <c r="M38" s="3"/>
    </row>
    <row r="40" spans="7:13">
      <c r="G40" s="28" t="s">
        <v>26</v>
      </c>
    </row>
  </sheetData>
  <phoneticPr fontId="4" type="noConversion"/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C17 E17:F17 H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2.6"/>
  <sheetData/>
  <phoneticPr fontId="4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2.6"/>
  <sheetData/>
  <phoneticPr fontId="4" type="noConversion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11.42578125" defaultRowHeight="12.6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A993FA06034149A4F4A6BCA16C635A" ma:contentTypeVersion="13" ma:contentTypeDescription="Opprett et nytt dokument." ma:contentTypeScope="" ma:versionID="329e12be62c4ea6f00fef082f054f432">
  <xsd:schema xmlns:xsd="http://www.w3.org/2001/XMLSchema" xmlns:xs="http://www.w3.org/2001/XMLSchema" xmlns:p="http://schemas.microsoft.com/office/2006/metadata/properties" xmlns:ns2="ca40607e-4f84-435b-bd38-ab136992a410" xmlns:ns3="6c58b7ab-99e5-4cbd-bec7-430328aba256" targetNamespace="http://schemas.microsoft.com/office/2006/metadata/properties" ma:root="true" ma:fieldsID="66b9cee7503ce9d32b469d04ff7ec043" ns2:_="" ns3:_="">
    <xsd:import namespace="ca40607e-4f84-435b-bd38-ab136992a410"/>
    <xsd:import namespace="6c58b7ab-99e5-4cbd-bec7-430328aba2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0607e-4f84-435b-bd38-ab136992a4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58b7ab-99e5-4cbd-bec7-430328aba25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0BC7D4-832D-4262-B1C3-9A74133BCDAF}"/>
</file>

<file path=customXml/itemProps2.xml><?xml version="1.0" encoding="utf-8"?>
<ds:datastoreItem xmlns:ds="http://schemas.openxmlformats.org/officeDocument/2006/customXml" ds:itemID="{0124B85C-86F8-4400-BDFB-A0C5F4E1ABBE}"/>
</file>

<file path=customXml/itemProps3.xml><?xml version="1.0" encoding="utf-8"?>
<ds:datastoreItem xmlns:ds="http://schemas.openxmlformats.org/officeDocument/2006/customXml" ds:itemID="{FD844E02-A665-4B70-AD8A-548BA16153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Debio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Kaare K. Johnsen</dc:creator>
  <cp:keywords/>
  <dc:description/>
  <cp:lastModifiedBy>Lene Nilssen</cp:lastModifiedBy>
  <cp:revision/>
  <dcterms:created xsi:type="dcterms:W3CDTF">2004-01-06T10:07:01Z</dcterms:created>
  <dcterms:modified xsi:type="dcterms:W3CDTF">2022-02-10T14:30:01Z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975157775</vt:i4>
  </property>
  <property fmtid="{D5CDD505-2E9C-101B-9397-08002B2CF9AE}" pid="3" name="_EmailSubject">
    <vt:lpwstr>statistikk</vt:lpwstr>
  </property>
  <property fmtid="{D5CDD505-2E9C-101B-9397-08002B2CF9AE}" pid="4" name="_AuthorEmail">
    <vt:lpwstr>karen.bekkelund@debio.no</vt:lpwstr>
  </property>
  <property fmtid="{D5CDD505-2E9C-101B-9397-08002B2CF9AE}" pid="5" name="_AuthorEmailDisplayName">
    <vt:lpwstr>Karen Bekkelund</vt:lpwstr>
  </property>
  <property fmtid="{D5CDD505-2E9C-101B-9397-08002B2CF9AE}" pid="6" name="_ReviewingToolsShownOnce">
    <vt:lpwstr/>
  </property>
  <property fmtid="{D5CDD505-2E9C-101B-9397-08002B2CF9AE}" pid="7" name="ContentTypeId">
    <vt:lpwstr>0x01010035A993FA06034149A4F4A6BCA16C635A</vt:lpwstr>
  </property>
</Properties>
</file>