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2/"/>
    </mc:Choice>
  </mc:AlternateContent>
  <xr:revisionPtr revIDLastSave="294" documentId="11_8F3655264F3F15C950C9E58F810561952B1EBCCF" xr6:coauthVersionLast="47" xr6:coauthVersionMax="47" xr10:uidLastSave="{C5347D6F-5C60-4E04-9035-03D3D0B47A58}"/>
  <bookViews>
    <workbookView xWindow="28680" yWindow="-120" windowWidth="29040" windowHeight="15840" xr2:uid="{00000000-000D-0000-FFFF-FFFF00000000}"/>
  </bookViews>
  <sheets>
    <sheet name="Oversikt statistikk 2022" sheetId="6" r:id="rId1"/>
    <sheet name="Fordeling sertifiseringsområder" sheetId="3" r:id="rId2"/>
    <sheet name="LB virksomheter og areal" sheetId="1" r:id="rId3"/>
    <sheet name="LB enkeltproduksjoner" sheetId="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" l="1"/>
  <c r="D23" i="6"/>
  <c r="E23" i="6" l="1"/>
  <c r="E21" i="6"/>
  <c r="E20" i="6"/>
  <c r="E17" i="6"/>
  <c r="E16" i="6"/>
  <c r="E12" i="6"/>
  <c r="E11" i="6"/>
  <c r="E10" i="6"/>
  <c r="E9" i="6"/>
  <c r="E8" i="6"/>
  <c r="E7" i="6"/>
</calcChain>
</file>

<file path=xl/sharedStrings.xml><?xml version="1.0" encoding="utf-8"?>
<sst xmlns="http://schemas.openxmlformats.org/spreadsheetml/2006/main" count="48" uniqueCount="45">
  <si>
    <t>OVERSIKT STATISTIKK DEBIO 2022</t>
  </si>
  <si>
    <t>Virksomheter sertifisert etter økologiforskriften.</t>
  </si>
  <si>
    <t>AKVAKULTUR</t>
  </si>
  <si>
    <t>Endring</t>
  </si>
  <si>
    <t>Settefisk</t>
  </si>
  <si>
    <t>Stamfisk</t>
  </si>
  <si>
    <t>Fôrproduksjon</t>
  </si>
  <si>
    <t>Oppdrett skjell</t>
  </si>
  <si>
    <t>Alger</t>
  </si>
  <si>
    <t xml:space="preserve"> </t>
  </si>
  <si>
    <t xml:space="preserve">Oppdrett </t>
  </si>
  <si>
    <t>Totalt</t>
  </si>
  <si>
    <t>FIO</t>
  </si>
  <si>
    <t>Utenlandske virksomheter</t>
  </si>
  <si>
    <t>Norske virksomheter</t>
  </si>
  <si>
    <t>LANDBRUK</t>
  </si>
  <si>
    <t>Totalt antall virksomheter</t>
  </si>
  <si>
    <t>Areal daa inkl karens</t>
  </si>
  <si>
    <t>TOTALE GODKJENNINGER</t>
  </si>
  <si>
    <t xml:space="preserve">Utvikling etter sertifiseringsområder </t>
  </si>
  <si>
    <t>Landbruks-produksjon</t>
  </si>
  <si>
    <t>Foredling, import og omsetning</t>
  </si>
  <si>
    <t>Valørmerke servering</t>
  </si>
  <si>
    <t>Valørmerke matvarehandel</t>
  </si>
  <si>
    <t>Akvakultur</t>
  </si>
  <si>
    <r>
      <t>NB! En og samme virksomhet kan være godkjent for flere sertifise</t>
    </r>
    <r>
      <rPr>
        <sz val="11"/>
        <rFont val="Calibri"/>
        <family val="2"/>
        <scheme val="minor"/>
      </rPr>
      <t>ringsområder, f. eks. både for landbruk og foredling</t>
    </r>
  </si>
  <si>
    <r>
      <t>Kolonner merket grønn representerer sertifise</t>
    </r>
    <r>
      <rPr>
        <sz val="11"/>
        <rFont val="Calibri"/>
        <family val="2"/>
        <scheme val="minor"/>
      </rPr>
      <t>ring etter offentlig regelverk - økologiforskriften (inkl. utenlandske virksomheter godkjent for bruk av Ø-merket på sertifiserte økologiske produkter)</t>
    </r>
  </si>
  <si>
    <t>Antall virksomheter og underenheter per sertifiseringsområde 2022</t>
  </si>
  <si>
    <t>Landbruksproduksjon (LB)</t>
  </si>
  <si>
    <t>Foredling, import og omsetning (FIO) - norske og utenlandske virksomheter</t>
  </si>
  <si>
    <t>Servering/storkjøkken (HRC)</t>
  </si>
  <si>
    <t>Underenheter servering/storkjøkken  (HRC)</t>
  </si>
  <si>
    <t>Valørmerking matvarehandelen (VAL)</t>
  </si>
  <si>
    <t>Akva</t>
  </si>
  <si>
    <t xml:space="preserve">Utvikling økologisk landbruksproduksjon </t>
  </si>
  <si>
    <t>Ant. Produsenter</t>
  </si>
  <si>
    <t>Inn</t>
  </si>
  <si>
    <t>Ut</t>
  </si>
  <si>
    <t>Areal</t>
  </si>
  <si>
    <t>Areal demeter</t>
  </si>
  <si>
    <t xml:space="preserve">           </t>
  </si>
  <si>
    <t>Økologisk kornproduksjon 2011-2022</t>
  </si>
  <si>
    <t>L</t>
  </si>
  <si>
    <t>Økologisk melkekuproduksjon 2011-2022</t>
  </si>
  <si>
    <t>Økologisk saueproduksjon 2011-2022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</si>
</sst>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6" tint="-0.24994659260841701"/>
      <name val="Calibri"/>
      <family val="2"/>
      <scheme val="minor"/>
    </font>
    <font>
      <sz val="11"/>
      <color rgb="FF70AD4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1" fillId="0" borderId="1" xfId="0" applyFont="1" applyBorder="1"/>
    <xf numFmtId="0" fontId="7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0" xfId="0" applyFont="1"/>
    <xf numFmtId="0" fontId="9" fillId="0" borderId="1" xfId="0" applyFont="1" applyBorder="1"/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2" borderId="0" xfId="0" applyFont="1" applyFill="1"/>
    <xf numFmtId="0" fontId="10" fillId="0" borderId="0" xfId="0" applyFont="1"/>
    <xf numFmtId="0" fontId="11" fillId="0" borderId="1" xfId="0" applyFont="1" applyBorder="1"/>
    <xf numFmtId="1" fontId="0" fillId="0" borderId="0" xfId="0" applyNumberFormat="1"/>
    <xf numFmtId="1" fontId="1" fillId="0" borderId="1" xfId="0" applyNumberFormat="1" applyFont="1" applyBorder="1"/>
    <xf numFmtId="1" fontId="12" fillId="0" borderId="1" xfId="0" applyNumberFormat="1" applyFont="1" applyBorder="1"/>
    <xf numFmtId="1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Virksomheter per sertifiseringsområde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'Fordeling sertifiseringsområder'!$B$5</c:f>
              <c:strCache>
                <c:ptCount val="1"/>
                <c:pt idx="0">
                  <c:v>Landbruks-produksjon</c:v>
                </c:pt>
              </c:strCache>
            </c:strRef>
          </c:tx>
          <c:invertIfNegative val="0"/>
          <c:cat>
            <c:numRef>
              <c:f>'Fordeling sertifiseringsområder'!$A$6:$A$25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'Fordeling sertifiseringsområder'!$B$6:$B$25</c:f>
              <c:numCache>
                <c:formatCode>General</c:formatCode>
                <c:ptCount val="20"/>
                <c:pt idx="0">
                  <c:v>2466</c:v>
                </c:pt>
                <c:pt idx="1">
                  <c:v>2484</c:v>
                </c:pt>
                <c:pt idx="2">
                  <c:v>2496</c:v>
                </c:pt>
                <c:pt idx="3">
                  <c:v>2500</c:v>
                </c:pt>
                <c:pt idx="4">
                  <c:v>2611</c:v>
                </c:pt>
                <c:pt idx="5">
                  <c:v>2702</c:v>
                </c:pt>
                <c:pt idx="6">
                  <c:v>2851</c:v>
                </c:pt>
                <c:pt idx="7">
                  <c:v>2805</c:v>
                </c:pt>
                <c:pt idx="8">
                  <c:v>2725</c:v>
                </c:pt>
                <c:pt idx="9">
                  <c:v>2590</c:v>
                </c:pt>
                <c:pt idx="10">
                  <c:v>2452</c:v>
                </c:pt>
                <c:pt idx="11">
                  <c:v>2232</c:v>
                </c:pt>
                <c:pt idx="12">
                  <c:v>2113</c:v>
                </c:pt>
                <c:pt idx="13">
                  <c:v>2083</c:v>
                </c:pt>
                <c:pt idx="14">
                  <c:v>2070</c:v>
                </c:pt>
                <c:pt idx="15">
                  <c:v>2057</c:v>
                </c:pt>
                <c:pt idx="16">
                  <c:v>1976</c:v>
                </c:pt>
                <c:pt idx="17">
                  <c:v>1981</c:v>
                </c:pt>
                <c:pt idx="18">
                  <c:v>1957</c:v>
                </c:pt>
                <c:pt idx="19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1-4DA4-B0EF-BF778FD94E3E}"/>
            </c:ext>
          </c:extLst>
        </c:ser>
        <c:ser>
          <c:idx val="1"/>
          <c:order val="1"/>
          <c:tx>
            <c:strRef>
              <c:f>'Fordeling sertifiseringsområder'!$C$5</c:f>
              <c:strCache>
                <c:ptCount val="1"/>
                <c:pt idx="0">
                  <c:v>Foredling, import og omsetning</c:v>
                </c:pt>
              </c:strCache>
            </c:strRef>
          </c:tx>
          <c:invertIfNegative val="0"/>
          <c:cat>
            <c:numRef>
              <c:f>'Fordeling sertifiseringsområder'!$A$6:$A$25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'Fordeling sertifiseringsområder'!$C$6:$C$25</c:f>
              <c:numCache>
                <c:formatCode>General</c:formatCode>
                <c:ptCount val="20"/>
                <c:pt idx="0">
                  <c:v>371</c:v>
                </c:pt>
                <c:pt idx="1">
                  <c:v>351</c:v>
                </c:pt>
                <c:pt idx="2">
                  <c:v>354</c:v>
                </c:pt>
                <c:pt idx="3">
                  <c:v>401</c:v>
                </c:pt>
                <c:pt idx="4">
                  <c:v>601</c:v>
                </c:pt>
                <c:pt idx="5">
                  <c:v>803</c:v>
                </c:pt>
                <c:pt idx="6">
                  <c:v>803</c:v>
                </c:pt>
                <c:pt idx="7">
                  <c:v>775</c:v>
                </c:pt>
                <c:pt idx="8">
                  <c:v>748</c:v>
                </c:pt>
                <c:pt idx="9">
                  <c:v>736</c:v>
                </c:pt>
                <c:pt idx="10">
                  <c:v>626</c:v>
                </c:pt>
                <c:pt idx="11">
                  <c:v>645</c:v>
                </c:pt>
                <c:pt idx="12">
                  <c:v>719</c:v>
                </c:pt>
                <c:pt idx="13">
                  <c:v>854</c:v>
                </c:pt>
                <c:pt idx="14">
                  <c:v>880</c:v>
                </c:pt>
                <c:pt idx="15">
                  <c:v>912</c:v>
                </c:pt>
                <c:pt idx="16">
                  <c:v>988</c:v>
                </c:pt>
                <c:pt idx="17">
                  <c:v>1063</c:v>
                </c:pt>
                <c:pt idx="18">
                  <c:v>1206</c:v>
                </c:pt>
                <c:pt idx="19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1-4DA4-B0EF-BF778FD94E3E}"/>
            </c:ext>
          </c:extLst>
        </c:ser>
        <c:ser>
          <c:idx val="2"/>
          <c:order val="2"/>
          <c:tx>
            <c:strRef>
              <c:f>'Fordeling sertifiseringsområder'!$D$5</c:f>
              <c:strCache>
                <c:ptCount val="1"/>
                <c:pt idx="0">
                  <c:v>Valørmerke servering</c:v>
                </c:pt>
              </c:strCache>
            </c:strRef>
          </c:tx>
          <c:invertIfNegative val="0"/>
          <c:cat>
            <c:numRef>
              <c:f>'Fordeling sertifiseringsområder'!$A$6:$A$25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'Fordeling sertifiseringsområder'!$D$6:$D$25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161</c:v>
                </c:pt>
                <c:pt idx="11">
                  <c:v>200</c:v>
                </c:pt>
                <c:pt idx="12">
                  <c:v>314</c:v>
                </c:pt>
                <c:pt idx="13">
                  <c:v>329</c:v>
                </c:pt>
                <c:pt idx="14">
                  <c:v>349</c:v>
                </c:pt>
                <c:pt idx="15">
                  <c:v>364</c:v>
                </c:pt>
                <c:pt idx="16">
                  <c:v>356</c:v>
                </c:pt>
                <c:pt idx="17">
                  <c:v>268</c:v>
                </c:pt>
                <c:pt idx="18">
                  <c:v>260</c:v>
                </c:pt>
                <c:pt idx="19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1-4DA4-B0EF-BF778FD94E3E}"/>
            </c:ext>
          </c:extLst>
        </c:ser>
        <c:ser>
          <c:idx val="3"/>
          <c:order val="3"/>
          <c:tx>
            <c:strRef>
              <c:f>'Fordeling sertifiseringsområder'!$E$5</c:f>
              <c:strCache>
                <c:ptCount val="1"/>
                <c:pt idx="0">
                  <c:v>Valørmerke matvarehandel</c:v>
                </c:pt>
              </c:strCache>
            </c:strRef>
          </c:tx>
          <c:invertIfNegative val="0"/>
          <c:cat>
            <c:numRef>
              <c:f>'Fordeling sertifiseringsområder'!$A$6:$A$25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'Fordeling sertifiseringsområder'!$E$6:$E$25</c:f>
              <c:numCache>
                <c:formatCode>General</c:formatCode>
                <c:ptCount val="20"/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6-4EC7-A336-755BEB62CD4C}"/>
            </c:ext>
          </c:extLst>
        </c:ser>
        <c:ser>
          <c:idx val="4"/>
          <c:order val="4"/>
          <c:tx>
            <c:strRef>
              <c:f>'Fordeling sertifiseringsområder'!$F$5</c:f>
              <c:strCache>
                <c:ptCount val="1"/>
                <c:pt idx="0">
                  <c:v>Akvakultur</c:v>
                </c:pt>
              </c:strCache>
            </c:strRef>
          </c:tx>
          <c:invertIfNegative val="0"/>
          <c:cat>
            <c:numRef>
              <c:f>'Fordeling sertifiseringsområder'!$A$6:$A$25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'Fordeling sertifiseringsområder'!$F$6:$F$25</c:f>
              <c:numCache>
                <c:formatCode>General</c:formatCode>
                <c:ptCount val="20"/>
                <c:pt idx="13">
                  <c:v>41</c:v>
                </c:pt>
                <c:pt idx="14">
                  <c:v>50</c:v>
                </c:pt>
                <c:pt idx="15">
                  <c:v>55</c:v>
                </c:pt>
                <c:pt idx="16">
                  <c:v>65</c:v>
                </c:pt>
                <c:pt idx="17">
                  <c:v>98</c:v>
                </c:pt>
                <c:pt idx="18">
                  <c:v>77</c:v>
                </c:pt>
                <c:pt idx="1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E-429B-955D-0660A62E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4868608"/>
        <c:axId val="94870144"/>
      </c:barChart>
      <c:catAx>
        <c:axId val="9486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870144"/>
        <c:crosses val="autoZero"/>
        <c:auto val="1"/>
        <c:lblAlgn val="ctr"/>
        <c:lblOffset val="100"/>
        <c:noMultiLvlLbl val="0"/>
      </c:catAx>
      <c:valAx>
        <c:axId val="94870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4868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Fordeling etter sertifiseringsområder 2022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'Fordeling sertifiseringsområder'!$A$42:$A$47</c:f>
              <c:strCache>
                <c:ptCount val="6"/>
                <c:pt idx="0">
                  <c:v>Landbruksproduksjon (LB)</c:v>
                </c:pt>
                <c:pt idx="1">
                  <c:v>Foredling, import og omsetning (FIO) - norske og utenlandske virksomheter</c:v>
                </c:pt>
                <c:pt idx="2">
                  <c:v>Servering/storkjøkken (HRC)</c:v>
                </c:pt>
                <c:pt idx="3">
                  <c:v>Underenheter servering/storkjøkken  (HRC)</c:v>
                </c:pt>
                <c:pt idx="4">
                  <c:v>Valørmerking matvarehandelen (VAL)</c:v>
                </c:pt>
                <c:pt idx="5">
                  <c:v>Akva</c:v>
                </c:pt>
              </c:strCache>
            </c:strRef>
          </c:cat>
          <c:val>
            <c:numRef>
              <c:f>'Fordeling sertifiseringsområder'!$B$42:$B$47</c:f>
              <c:numCache>
                <c:formatCode>General</c:formatCode>
                <c:ptCount val="6"/>
                <c:pt idx="0">
                  <c:v>1974</c:v>
                </c:pt>
                <c:pt idx="1">
                  <c:v>1289</c:v>
                </c:pt>
                <c:pt idx="2">
                  <c:v>82</c:v>
                </c:pt>
                <c:pt idx="3">
                  <c:v>159</c:v>
                </c:pt>
                <c:pt idx="4">
                  <c:v>13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B-4EDF-8F5B-D1F7F43C09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308355205599296"/>
          <c:y val="0.25921296296296292"/>
          <c:w val="0.38024978127734038"/>
          <c:h val="0.7268981481481480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Inn- og utmeldinger 2006-2022, Debio</a:t>
            </a:r>
            <a:endParaRPr lang="en-US" sz="800"/>
          </a:p>
        </c:rich>
      </c:tx>
      <c:layout>
        <c:manualLayout>
          <c:xMode val="edge"/>
          <c:yMode val="edge"/>
          <c:x val="0.21274332494140522"/>
          <c:y val="1.481484902363744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'LB virksomheter og areal'!$A$10:$A$25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'LB virksomheter og areal'!$C$10:$C$25</c:f>
              <c:numCache>
                <c:formatCode>General</c:formatCode>
                <c:ptCount val="16"/>
                <c:pt idx="0">
                  <c:v>270</c:v>
                </c:pt>
                <c:pt idx="1">
                  <c:v>278</c:v>
                </c:pt>
                <c:pt idx="2">
                  <c:v>311</c:v>
                </c:pt>
                <c:pt idx="3">
                  <c:v>146</c:v>
                </c:pt>
                <c:pt idx="4">
                  <c:v>126</c:v>
                </c:pt>
                <c:pt idx="5">
                  <c:v>77</c:v>
                </c:pt>
                <c:pt idx="6">
                  <c:v>93</c:v>
                </c:pt>
                <c:pt idx="7">
                  <c:v>60</c:v>
                </c:pt>
                <c:pt idx="8">
                  <c:v>76</c:v>
                </c:pt>
                <c:pt idx="9">
                  <c:v>131</c:v>
                </c:pt>
                <c:pt idx="10">
                  <c:v>143</c:v>
                </c:pt>
                <c:pt idx="11">
                  <c:v>131</c:v>
                </c:pt>
                <c:pt idx="12">
                  <c:v>95</c:v>
                </c:pt>
                <c:pt idx="13">
                  <c:v>127</c:v>
                </c:pt>
                <c:pt idx="14">
                  <c:v>100</c:v>
                </c:pt>
                <c:pt idx="1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1-47BA-928C-B5D681E1DD73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'LB virksomheter og areal'!$A$10:$A$25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'LB virksomheter og areal'!$D$10:$D$25</c:f>
              <c:numCache>
                <c:formatCode>General</c:formatCode>
                <c:ptCount val="16"/>
                <c:pt idx="0">
                  <c:v>160</c:v>
                </c:pt>
                <c:pt idx="1">
                  <c:v>187</c:v>
                </c:pt>
                <c:pt idx="2">
                  <c:v>162</c:v>
                </c:pt>
                <c:pt idx="3">
                  <c:v>192</c:v>
                </c:pt>
                <c:pt idx="4">
                  <c:v>206</c:v>
                </c:pt>
                <c:pt idx="5">
                  <c:v>212</c:v>
                </c:pt>
                <c:pt idx="6">
                  <c:v>231</c:v>
                </c:pt>
                <c:pt idx="7">
                  <c:v>280</c:v>
                </c:pt>
                <c:pt idx="8">
                  <c:v>195</c:v>
                </c:pt>
                <c:pt idx="9">
                  <c:v>161</c:v>
                </c:pt>
                <c:pt idx="10">
                  <c:v>156</c:v>
                </c:pt>
                <c:pt idx="11">
                  <c:v>144</c:v>
                </c:pt>
                <c:pt idx="12">
                  <c:v>176</c:v>
                </c:pt>
                <c:pt idx="13">
                  <c:v>122</c:v>
                </c:pt>
                <c:pt idx="14">
                  <c:v>124</c:v>
                </c:pt>
                <c:pt idx="1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1-47BA-928C-B5D681E1DD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013440"/>
        <c:axId val="84014976"/>
      </c:lineChart>
      <c:catAx>
        <c:axId val="840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014976"/>
        <c:crosses val="autoZero"/>
        <c:auto val="1"/>
        <c:lblAlgn val="ctr"/>
        <c:lblOffset val="100"/>
        <c:noMultiLvlLbl val="0"/>
      </c:catAx>
      <c:valAx>
        <c:axId val="84014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40134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Antall landbruksvirksomheter 2003-2022</a:t>
            </a:r>
            <a:endParaRPr lang="en-US" sz="8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222886893625636E-2"/>
          <c:y val="0.25793122013594455"/>
          <c:w val="0.94025797691785451"/>
          <c:h val="0.629635746751168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'LB virksomheter og areal'!$A$6:$A$25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'LB virksomheter og areal'!$B$6:$B$25</c:f>
              <c:numCache>
                <c:formatCode>General</c:formatCode>
                <c:ptCount val="20"/>
                <c:pt idx="0">
                  <c:v>2466</c:v>
                </c:pt>
                <c:pt idx="1">
                  <c:v>2484</c:v>
                </c:pt>
                <c:pt idx="2">
                  <c:v>2496</c:v>
                </c:pt>
                <c:pt idx="3">
                  <c:v>2500</c:v>
                </c:pt>
                <c:pt idx="4">
                  <c:v>2611</c:v>
                </c:pt>
                <c:pt idx="5">
                  <c:v>2702</c:v>
                </c:pt>
                <c:pt idx="6">
                  <c:v>2851</c:v>
                </c:pt>
                <c:pt idx="7">
                  <c:v>2805</c:v>
                </c:pt>
                <c:pt idx="8">
                  <c:v>2725</c:v>
                </c:pt>
                <c:pt idx="9">
                  <c:v>2590</c:v>
                </c:pt>
                <c:pt idx="10">
                  <c:v>2452</c:v>
                </c:pt>
                <c:pt idx="11">
                  <c:v>2232</c:v>
                </c:pt>
                <c:pt idx="12">
                  <c:v>2113</c:v>
                </c:pt>
                <c:pt idx="13">
                  <c:v>2083</c:v>
                </c:pt>
                <c:pt idx="14">
                  <c:v>2070</c:v>
                </c:pt>
                <c:pt idx="15">
                  <c:v>2057</c:v>
                </c:pt>
                <c:pt idx="16">
                  <c:v>1976</c:v>
                </c:pt>
                <c:pt idx="17">
                  <c:v>1981</c:v>
                </c:pt>
                <c:pt idx="18">
                  <c:v>1957</c:v>
                </c:pt>
                <c:pt idx="19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F0F-8055-E69FF0F61B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5432192"/>
        <c:axId val="85433728"/>
      </c:barChart>
      <c:catAx>
        <c:axId val="8543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5433728"/>
        <c:crosses val="autoZero"/>
        <c:auto val="1"/>
        <c:lblAlgn val="ctr"/>
        <c:lblOffset val="100"/>
        <c:noMultiLvlLbl val="0"/>
      </c:catAx>
      <c:valAx>
        <c:axId val="85433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543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Antall daa økologisk og karensareal 2009-2022</a:t>
            </a:r>
          </a:p>
        </c:rich>
      </c:tx>
      <c:layout>
        <c:manualLayout>
          <c:xMode val="edge"/>
          <c:yMode val="edge"/>
          <c:x val="6.903821385225048E-2"/>
          <c:y val="4.16667856095027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'LB virksomheter og areal'!$A$29:$A$42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'LB virksomheter og areal'!$B$29:$B$42</c:f>
              <c:numCache>
                <c:formatCode>General</c:formatCode>
                <c:ptCount val="14"/>
                <c:pt idx="0">
                  <c:v>567348</c:v>
                </c:pt>
                <c:pt idx="1">
                  <c:v>573919</c:v>
                </c:pt>
                <c:pt idx="2">
                  <c:v>563445</c:v>
                </c:pt>
                <c:pt idx="3">
                  <c:v>554453</c:v>
                </c:pt>
                <c:pt idx="4">
                  <c:v>538484</c:v>
                </c:pt>
                <c:pt idx="5">
                  <c:v>494040</c:v>
                </c:pt>
                <c:pt idx="6">
                  <c:v>478239</c:v>
                </c:pt>
                <c:pt idx="7">
                  <c:v>478505</c:v>
                </c:pt>
                <c:pt idx="8">
                  <c:v>473661</c:v>
                </c:pt>
                <c:pt idx="9">
                  <c:v>465869</c:v>
                </c:pt>
                <c:pt idx="10">
                  <c:v>455018</c:v>
                </c:pt>
                <c:pt idx="11">
                  <c:v>453901</c:v>
                </c:pt>
                <c:pt idx="12">
                  <c:v>451119</c:v>
                </c:pt>
                <c:pt idx="13" formatCode="0">
                  <c:v>460062.74099999998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4-4CF1-9C11-8509F043AD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5445632"/>
        <c:axId val="94241536"/>
      </c:barChart>
      <c:catAx>
        <c:axId val="8544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241536"/>
        <c:crosses val="autoZero"/>
        <c:auto val="1"/>
        <c:lblAlgn val="ctr"/>
        <c:lblOffset val="100"/>
        <c:noMultiLvlLbl val="0"/>
      </c:catAx>
      <c:valAx>
        <c:axId val="9424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544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Antall daa demeter 2010-2022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877223600441841E-2"/>
          <c:y val="0.28854039379646029"/>
          <c:w val="0.93824561403508777"/>
          <c:h val="0.61435087280756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'LB virksomheter og areal'!$B$48</c:f>
              <c:strCache>
                <c:ptCount val="1"/>
                <c:pt idx="0">
                  <c:v>Areal demeter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'LB virksomheter og areal'!$A$49:$A$61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'LB virksomheter og areal'!$B$49:$B$61</c:f>
              <c:numCache>
                <c:formatCode>General</c:formatCode>
                <c:ptCount val="13"/>
                <c:pt idx="0">
                  <c:v>6046</c:v>
                </c:pt>
                <c:pt idx="1">
                  <c:v>6385</c:v>
                </c:pt>
                <c:pt idx="2">
                  <c:v>6694</c:v>
                </c:pt>
                <c:pt idx="3">
                  <c:v>5283</c:v>
                </c:pt>
                <c:pt idx="4">
                  <c:v>5287</c:v>
                </c:pt>
                <c:pt idx="5">
                  <c:v>5847</c:v>
                </c:pt>
                <c:pt idx="6">
                  <c:v>5350</c:v>
                </c:pt>
                <c:pt idx="7">
                  <c:v>5346</c:v>
                </c:pt>
                <c:pt idx="8">
                  <c:v>5480</c:v>
                </c:pt>
                <c:pt idx="9">
                  <c:v>4996</c:v>
                </c:pt>
                <c:pt idx="10">
                  <c:v>4567</c:v>
                </c:pt>
                <c:pt idx="11">
                  <c:v>4530</c:v>
                </c:pt>
                <c:pt idx="12" formatCode="0">
                  <c:v>4759.7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A-445A-AB94-7DDD9DB6C2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4274304"/>
        <c:axId val="94275840"/>
      </c:barChart>
      <c:catAx>
        <c:axId val="942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275840"/>
        <c:crosses val="autoZero"/>
        <c:auto val="1"/>
        <c:lblAlgn val="ctr"/>
        <c:lblOffset val="100"/>
        <c:noMultiLvlLbl val="0"/>
      </c:catAx>
      <c:valAx>
        <c:axId val="94275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2743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Antall dekar økologisk korn 2011- 2022</a:t>
            </a:r>
          </a:p>
        </c:rich>
      </c:tx>
      <c:layout>
        <c:manualLayout>
          <c:xMode val="edge"/>
          <c:yMode val="edge"/>
          <c:x val="0.1804632354149886"/>
          <c:y val="1.075168654316088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'LB enkeltproduksjoner'!$A$8:$A$19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'LB enkeltproduksjoner'!$B$8:$B$19</c:f>
              <c:numCache>
                <c:formatCode>General</c:formatCode>
                <c:ptCount val="12"/>
                <c:pt idx="0">
                  <c:v>76659</c:v>
                </c:pt>
                <c:pt idx="1">
                  <c:v>77896</c:v>
                </c:pt>
                <c:pt idx="2">
                  <c:v>68700</c:v>
                </c:pt>
                <c:pt idx="3">
                  <c:v>65649</c:v>
                </c:pt>
                <c:pt idx="4">
                  <c:v>61458</c:v>
                </c:pt>
                <c:pt idx="5">
                  <c:v>65314</c:v>
                </c:pt>
                <c:pt idx="6">
                  <c:v>66120</c:v>
                </c:pt>
                <c:pt idx="7">
                  <c:v>57423</c:v>
                </c:pt>
                <c:pt idx="8">
                  <c:v>60065</c:v>
                </c:pt>
                <c:pt idx="9">
                  <c:v>63567</c:v>
                </c:pt>
                <c:pt idx="10">
                  <c:v>66682</c:v>
                </c:pt>
                <c:pt idx="11" formatCode="0">
                  <c:v>68819.7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2-49BD-9C57-0FDAB7846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34592"/>
        <c:axId val="94760960"/>
      </c:barChart>
      <c:catAx>
        <c:axId val="9473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760960"/>
        <c:crosses val="autoZero"/>
        <c:auto val="1"/>
        <c:lblAlgn val="ctr"/>
        <c:lblOffset val="100"/>
        <c:noMultiLvlLbl val="0"/>
      </c:catAx>
      <c:valAx>
        <c:axId val="9476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Dekar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4734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Økologisk melkekuproduksjon 2011-2022 Antall dyr</a:t>
            </a:r>
          </a:p>
        </c:rich>
      </c:tx>
      <c:layout>
        <c:manualLayout>
          <c:xMode val="edge"/>
          <c:yMode val="edge"/>
          <c:x val="0.12706987347735377"/>
          <c:y val="1.926782273603082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'LB enkeltproduksjoner'!$A$26:$A$36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'LB enkeltproduksjoner'!$B$26:$B$36</c:f>
              <c:numCache>
                <c:formatCode>General</c:formatCode>
                <c:ptCount val="11"/>
                <c:pt idx="0">
                  <c:v>9049</c:v>
                </c:pt>
                <c:pt idx="1">
                  <c:v>9830</c:v>
                </c:pt>
                <c:pt idx="2">
                  <c:v>8235</c:v>
                </c:pt>
                <c:pt idx="3">
                  <c:v>8287</c:v>
                </c:pt>
                <c:pt idx="4">
                  <c:v>8350</c:v>
                </c:pt>
                <c:pt idx="5">
                  <c:v>8340</c:v>
                </c:pt>
                <c:pt idx="6">
                  <c:v>8353</c:v>
                </c:pt>
                <c:pt idx="7">
                  <c:v>7932</c:v>
                </c:pt>
                <c:pt idx="8">
                  <c:v>7781</c:v>
                </c:pt>
                <c:pt idx="9">
                  <c:v>7613</c:v>
                </c:pt>
                <c:pt idx="10">
                  <c:v>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0-4202-BCA5-6C3768C52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4778496"/>
        <c:axId val="94780032"/>
      </c:barChart>
      <c:catAx>
        <c:axId val="9477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780032"/>
        <c:crosses val="autoZero"/>
        <c:auto val="1"/>
        <c:lblAlgn val="ctr"/>
        <c:lblOffset val="100"/>
        <c:noMultiLvlLbl val="0"/>
      </c:catAx>
      <c:valAx>
        <c:axId val="94780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4778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Økologisk saueproduksjon 2011-2022 Antall dyr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'LB enkeltproduksjoner'!$A$44:$A$55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'LB enkeltproduksjoner'!$B$44:$B$55</c:f>
              <c:numCache>
                <c:formatCode>General</c:formatCode>
                <c:ptCount val="12"/>
                <c:pt idx="0">
                  <c:v>48534</c:v>
                </c:pt>
                <c:pt idx="1">
                  <c:v>48328</c:v>
                </c:pt>
                <c:pt idx="2">
                  <c:v>49059</c:v>
                </c:pt>
                <c:pt idx="3">
                  <c:v>52305</c:v>
                </c:pt>
                <c:pt idx="4">
                  <c:v>48559</c:v>
                </c:pt>
                <c:pt idx="5">
                  <c:v>50902</c:v>
                </c:pt>
                <c:pt idx="6">
                  <c:v>49237</c:v>
                </c:pt>
                <c:pt idx="7">
                  <c:v>46823</c:v>
                </c:pt>
                <c:pt idx="8">
                  <c:v>38011</c:v>
                </c:pt>
                <c:pt idx="9">
                  <c:v>44115</c:v>
                </c:pt>
                <c:pt idx="10">
                  <c:v>46279</c:v>
                </c:pt>
                <c:pt idx="11">
                  <c:v>45570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3-4C43-96B4-8C1471B91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4824704"/>
        <c:axId val="94826496"/>
      </c:barChart>
      <c:catAx>
        <c:axId val="948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826496"/>
        <c:crosses val="autoZero"/>
        <c:auto val="1"/>
        <c:lblAlgn val="ctr"/>
        <c:lblOffset val="100"/>
        <c:noMultiLvlLbl val="0"/>
      </c:catAx>
      <c:valAx>
        <c:axId val="948264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4824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2</xdr:row>
      <xdr:rowOff>9525</xdr:rowOff>
    </xdr:from>
    <xdr:to>
      <xdr:col>16</xdr:col>
      <xdr:colOff>285750</xdr:colOff>
      <xdr:row>25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624190</xdr:colOff>
      <xdr:row>41</xdr:row>
      <xdr:rowOff>138309</xdr:rowOff>
    </xdr:from>
    <xdr:to>
      <xdr:col>11</xdr:col>
      <xdr:colOff>368763</xdr:colOff>
      <xdr:row>56</xdr:row>
      <xdr:rowOff>114265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533400</xdr:colOff>
      <xdr:row>4</xdr:row>
      <xdr:rowOff>28575</xdr:rowOff>
    </xdr:from>
    <xdr:to>
      <xdr:col>21</xdr:col>
      <xdr:colOff>114300</xdr:colOff>
      <xdr:row>22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4</xdr:row>
      <xdr:rowOff>9525</xdr:rowOff>
    </xdr:from>
    <xdr:to>
      <xdr:col>12</xdr:col>
      <xdr:colOff>257175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25</xdr:row>
      <xdr:rowOff>114300</xdr:rowOff>
    </xdr:from>
    <xdr:to>
      <xdr:col>12</xdr:col>
      <xdr:colOff>190500</xdr:colOff>
      <xdr:row>43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47</xdr:row>
      <xdr:rowOff>9525</xdr:rowOff>
    </xdr:from>
    <xdr:to>
      <xdr:col>11</xdr:col>
      <xdr:colOff>438150</xdr:colOff>
      <xdr:row>62</xdr:row>
      <xdr:rowOff>152400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200-000005000000}"/>
            </a:ext>
            <a:ext uri="{147F2762-F138-4A5C-976F-8EAC2B608ADB}">
              <a16:predDERef xmlns:a16="http://schemas.microsoft.com/office/drawing/2014/main" pre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11</xdr:col>
      <xdr:colOff>590550</xdr:colOff>
      <xdr:row>19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11</xdr:col>
      <xdr:colOff>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  <a:ext uri="{147F2762-F138-4A5C-976F-8EAC2B608ADB}">
              <a16:predDERef xmlns:a16="http://schemas.microsoft.com/office/drawing/2014/main" pre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40</xdr:row>
      <xdr:rowOff>180975</xdr:rowOff>
    </xdr:from>
    <xdr:to>
      <xdr:col>11</xdr:col>
      <xdr:colOff>47625</xdr:colOff>
      <xdr:row>55</xdr:row>
      <xdr:rowOff>19050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  <a:ext uri="{147F2762-F138-4A5C-976F-8EAC2B608ADB}">
              <a16:predDERef xmlns:a16="http://schemas.microsoft.com/office/drawing/2014/main" pre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tabSelected="1" topLeftCell="A4" zoomScaleNormal="100" workbookViewId="0">
      <selection activeCell="D21" sqref="D21"/>
    </sheetView>
  </sheetViews>
  <sheetFormatPr defaultColWidth="11.42578125" defaultRowHeight="14.45"/>
  <cols>
    <col min="2" max="2" width="24.5703125" customWidth="1"/>
  </cols>
  <sheetData>
    <row r="1" spans="2:10" ht="21">
      <c r="B1" s="6" t="s">
        <v>0</v>
      </c>
    </row>
    <row r="2" spans="2:10" ht="21">
      <c r="B2" s="6"/>
    </row>
    <row r="3" spans="2:10" ht="21">
      <c r="B3" s="6"/>
    </row>
    <row r="4" spans="2:10" ht="18.600000000000001">
      <c r="B4" s="23" t="s">
        <v>1</v>
      </c>
    </row>
    <row r="6" spans="2:10">
      <c r="B6" s="10" t="s">
        <v>2</v>
      </c>
      <c r="C6" s="11">
        <v>2022</v>
      </c>
      <c r="D6" s="12">
        <v>2021</v>
      </c>
      <c r="E6" s="14" t="s">
        <v>3</v>
      </c>
    </row>
    <row r="7" spans="2:10">
      <c r="B7" s="10" t="s">
        <v>4</v>
      </c>
      <c r="C7" s="11">
        <v>15</v>
      </c>
      <c r="D7" s="12">
        <v>16</v>
      </c>
      <c r="E7" s="24">
        <f t="shared" ref="E7:E12" si="0">C7-D7</f>
        <v>-1</v>
      </c>
    </row>
    <row r="8" spans="2:10">
      <c r="B8" s="10" t="s">
        <v>5</v>
      </c>
      <c r="C8" s="11">
        <v>10</v>
      </c>
      <c r="D8" s="12">
        <v>12</v>
      </c>
      <c r="E8" s="15">
        <f t="shared" si="0"/>
        <v>-2</v>
      </c>
    </row>
    <row r="9" spans="2:10">
      <c r="B9" s="10" t="s">
        <v>6</v>
      </c>
      <c r="C9" s="11">
        <v>1</v>
      </c>
      <c r="D9" s="12">
        <v>2</v>
      </c>
      <c r="E9" s="15">
        <f t="shared" si="0"/>
        <v>-1</v>
      </c>
    </row>
    <row r="10" spans="2:10">
      <c r="B10" s="10" t="s">
        <v>7</v>
      </c>
      <c r="C10" s="11">
        <v>2</v>
      </c>
      <c r="D10" s="12">
        <v>1</v>
      </c>
      <c r="E10" s="24">
        <f t="shared" si="0"/>
        <v>1</v>
      </c>
    </row>
    <row r="11" spans="2:10">
      <c r="B11" s="10" t="s">
        <v>8</v>
      </c>
      <c r="C11" s="11">
        <v>12</v>
      </c>
      <c r="D11" s="12">
        <v>10</v>
      </c>
      <c r="E11" s="15">
        <f t="shared" si="0"/>
        <v>2</v>
      </c>
      <c r="J11" t="s">
        <v>9</v>
      </c>
    </row>
    <row r="12" spans="2:10">
      <c r="B12" s="10" t="s">
        <v>10</v>
      </c>
      <c r="C12" s="11">
        <v>54</v>
      </c>
      <c r="D12" s="12">
        <v>36</v>
      </c>
      <c r="E12" s="15">
        <f t="shared" si="0"/>
        <v>18</v>
      </c>
    </row>
    <row r="13" spans="2:10">
      <c r="B13" s="10" t="s">
        <v>11</v>
      </c>
      <c r="C13" s="10">
        <v>94</v>
      </c>
      <c r="D13" s="12">
        <v>77</v>
      </c>
      <c r="E13" s="14">
        <v>17</v>
      </c>
    </row>
    <row r="14" spans="2:10">
      <c r="E14" s="16"/>
    </row>
    <row r="15" spans="2:10">
      <c r="B15" s="10" t="s">
        <v>12</v>
      </c>
      <c r="C15" s="11">
        <v>2022</v>
      </c>
      <c r="D15" s="12">
        <v>2021</v>
      </c>
      <c r="E15" s="15"/>
    </row>
    <row r="16" spans="2:10">
      <c r="B16" s="10" t="s">
        <v>13</v>
      </c>
      <c r="C16" s="11">
        <v>22</v>
      </c>
      <c r="D16" s="12">
        <v>22</v>
      </c>
      <c r="E16" s="15">
        <f>C16-D16</f>
        <v>0</v>
      </c>
    </row>
    <row r="17" spans="2:5">
      <c r="B17" s="10" t="s">
        <v>14</v>
      </c>
      <c r="C17" s="11">
        <v>1267</v>
      </c>
      <c r="D17" s="12">
        <v>1184</v>
      </c>
      <c r="E17" s="15">
        <f>C17-D17</f>
        <v>83</v>
      </c>
    </row>
    <row r="18" spans="2:5">
      <c r="E18" s="16"/>
    </row>
    <row r="19" spans="2:5">
      <c r="B19" s="10" t="s">
        <v>15</v>
      </c>
      <c r="C19" s="11">
        <v>2022</v>
      </c>
      <c r="D19" s="12">
        <v>2021</v>
      </c>
      <c r="E19" s="15"/>
    </row>
    <row r="20" spans="2:5">
      <c r="B20" s="10" t="s">
        <v>16</v>
      </c>
      <c r="C20" s="11">
        <v>1974</v>
      </c>
      <c r="D20" s="12">
        <v>1957</v>
      </c>
      <c r="E20" s="24">
        <f>C20-D20</f>
        <v>17</v>
      </c>
    </row>
    <row r="21" spans="2:5">
      <c r="B21" s="10" t="s">
        <v>17</v>
      </c>
      <c r="C21" s="26">
        <v>460062.74099999998</v>
      </c>
      <c r="D21" s="28">
        <v>451119.5</v>
      </c>
      <c r="E21" s="27">
        <f>C21-D21</f>
        <v>8943.24099999998</v>
      </c>
    </row>
    <row r="22" spans="2:5">
      <c r="C22" s="1"/>
    </row>
    <row r="23" spans="2:5">
      <c r="B23" s="17" t="s">
        <v>18</v>
      </c>
      <c r="C23" s="17">
        <f>C13+C16+C17+C20</f>
        <v>3357</v>
      </c>
      <c r="D23" s="17">
        <f>D13+D16+D17+D20</f>
        <v>3240</v>
      </c>
      <c r="E23" s="17">
        <f>C23-D23</f>
        <v>117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E1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zoomScale="89" zoomScaleNormal="110" workbookViewId="0">
      <selection activeCell="D25" sqref="D25"/>
    </sheetView>
  </sheetViews>
  <sheetFormatPr defaultColWidth="11.42578125" defaultRowHeight="14.45"/>
  <cols>
    <col min="1" max="1" width="11.85546875" customWidth="1"/>
    <col min="2" max="2" width="13.42578125" customWidth="1"/>
    <col min="3" max="3" width="14.140625" customWidth="1"/>
    <col min="4" max="4" width="13" customWidth="1"/>
    <col min="5" max="5" width="13.42578125" customWidth="1"/>
    <col min="6" max="6" width="13.5703125" customWidth="1"/>
  </cols>
  <sheetData>
    <row r="1" spans="1:6">
      <c r="B1" s="9"/>
    </row>
    <row r="3" spans="1:6" ht="21">
      <c r="A3" s="6" t="s">
        <v>19</v>
      </c>
    </row>
    <row r="5" spans="1:6" s="13" customFormat="1" ht="48.75" customHeight="1">
      <c r="B5" s="19" t="s">
        <v>20</v>
      </c>
      <c r="C5" s="19" t="s">
        <v>21</v>
      </c>
      <c r="D5" s="18" t="s">
        <v>22</v>
      </c>
      <c r="E5" s="18" t="s">
        <v>23</v>
      </c>
      <c r="F5" s="21" t="s">
        <v>24</v>
      </c>
    </row>
    <row r="6" spans="1:6">
      <c r="A6">
        <v>2003</v>
      </c>
      <c r="B6" s="20">
        <v>2466</v>
      </c>
      <c r="C6" s="20">
        <v>371</v>
      </c>
      <c r="D6">
        <v>0</v>
      </c>
      <c r="F6" s="20"/>
    </row>
    <row r="7" spans="1:6">
      <c r="A7">
        <v>2004</v>
      </c>
      <c r="B7" s="20">
        <v>2484</v>
      </c>
      <c r="C7" s="20">
        <v>351</v>
      </c>
      <c r="D7">
        <v>0</v>
      </c>
      <c r="F7" s="20"/>
    </row>
    <row r="8" spans="1:6">
      <c r="A8">
        <v>2005</v>
      </c>
      <c r="B8" s="20">
        <v>2496</v>
      </c>
      <c r="C8" s="20">
        <v>354</v>
      </c>
      <c r="D8">
        <v>0</v>
      </c>
      <c r="F8" s="20"/>
    </row>
    <row r="9" spans="1:6">
      <c r="A9">
        <v>2006</v>
      </c>
      <c r="B9" s="20">
        <v>2500</v>
      </c>
      <c r="C9" s="20">
        <v>401</v>
      </c>
      <c r="D9">
        <v>0</v>
      </c>
      <c r="F9" s="20"/>
    </row>
    <row r="10" spans="1:6">
      <c r="A10">
        <v>2007</v>
      </c>
      <c r="B10" s="20">
        <v>2611</v>
      </c>
      <c r="C10" s="20">
        <v>601</v>
      </c>
      <c r="D10">
        <v>0</v>
      </c>
      <c r="F10" s="20"/>
    </row>
    <row r="11" spans="1:6">
      <c r="A11">
        <v>2008</v>
      </c>
      <c r="B11" s="20">
        <v>2702</v>
      </c>
      <c r="C11" s="20">
        <v>803</v>
      </c>
      <c r="D11">
        <v>0</v>
      </c>
      <c r="F11" s="20"/>
    </row>
    <row r="12" spans="1:6">
      <c r="A12">
        <v>2009</v>
      </c>
      <c r="B12" s="20">
        <v>2851</v>
      </c>
      <c r="C12" s="20">
        <v>803</v>
      </c>
      <c r="D12">
        <v>0</v>
      </c>
      <c r="F12" s="20"/>
    </row>
    <row r="13" spans="1:6">
      <c r="A13">
        <v>2010</v>
      </c>
      <c r="B13" s="20">
        <v>2805</v>
      </c>
      <c r="C13" s="20">
        <v>775</v>
      </c>
      <c r="D13">
        <v>0</v>
      </c>
      <c r="F13" s="20"/>
    </row>
    <row r="14" spans="1:6">
      <c r="A14">
        <v>2011</v>
      </c>
      <c r="B14" s="20">
        <v>2725</v>
      </c>
      <c r="C14" s="20">
        <v>748</v>
      </c>
      <c r="D14">
        <v>0</v>
      </c>
      <c r="F14" s="20"/>
    </row>
    <row r="15" spans="1:6">
      <c r="A15">
        <v>2012</v>
      </c>
      <c r="B15" s="20">
        <v>2590</v>
      </c>
      <c r="C15" s="20">
        <v>736</v>
      </c>
      <c r="D15">
        <v>0</v>
      </c>
      <c r="F15" s="20"/>
    </row>
    <row r="16" spans="1:6">
      <c r="A16">
        <v>2013</v>
      </c>
      <c r="B16" s="20">
        <v>2452</v>
      </c>
      <c r="C16" s="20">
        <v>626</v>
      </c>
      <c r="D16">
        <v>161</v>
      </c>
      <c r="F16" s="20"/>
    </row>
    <row r="17" spans="1:7">
      <c r="A17">
        <v>2014</v>
      </c>
      <c r="B17" s="20">
        <v>2232</v>
      </c>
      <c r="C17" s="20">
        <v>645</v>
      </c>
      <c r="D17">
        <v>200</v>
      </c>
      <c r="F17" s="20"/>
    </row>
    <row r="18" spans="1:7">
      <c r="A18">
        <v>2015</v>
      </c>
      <c r="B18" s="20">
        <v>2113</v>
      </c>
      <c r="C18" s="20">
        <v>719</v>
      </c>
      <c r="D18">
        <v>314</v>
      </c>
      <c r="F18" s="20"/>
    </row>
    <row r="19" spans="1:7">
      <c r="A19">
        <v>2016</v>
      </c>
      <c r="B19" s="20">
        <v>2083</v>
      </c>
      <c r="C19" s="20">
        <v>854</v>
      </c>
      <c r="D19">
        <v>329</v>
      </c>
      <c r="E19">
        <v>8</v>
      </c>
      <c r="F19" s="20">
        <v>41</v>
      </c>
      <c r="G19" t="s">
        <v>9</v>
      </c>
    </row>
    <row r="20" spans="1:7">
      <c r="A20">
        <v>2017</v>
      </c>
      <c r="B20" s="20">
        <v>2070</v>
      </c>
      <c r="C20" s="20">
        <v>880</v>
      </c>
      <c r="D20">
        <v>349</v>
      </c>
      <c r="E20">
        <v>7</v>
      </c>
      <c r="F20" s="20">
        <v>50</v>
      </c>
      <c r="G20" t="s">
        <v>9</v>
      </c>
    </row>
    <row r="21" spans="1:7">
      <c r="A21">
        <v>2018</v>
      </c>
      <c r="B21" s="22">
        <v>2057</v>
      </c>
      <c r="C21" s="22">
        <v>912</v>
      </c>
      <c r="D21" s="8">
        <v>364</v>
      </c>
      <c r="E21" s="8">
        <v>5</v>
      </c>
      <c r="F21" s="20">
        <v>55</v>
      </c>
    </row>
    <row r="22" spans="1:7">
      <c r="A22">
        <v>2019</v>
      </c>
      <c r="B22" s="20">
        <v>1976</v>
      </c>
      <c r="C22" s="20">
        <v>988</v>
      </c>
      <c r="D22">
        <v>356</v>
      </c>
      <c r="E22">
        <v>9</v>
      </c>
      <c r="F22" s="20">
        <v>65</v>
      </c>
    </row>
    <row r="23" spans="1:7">
      <c r="A23">
        <v>2020</v>
      </c>
      <c r="B23" s="20">
        <v>1981</v>
      </c>
      <c r="C23" s="20">
        <v>1063</v>
      </c>
      <c r="D23">
        <v>268</v>
      </c>
      <c r="E23">
        <v>9</v>
      </c>
      <c r="F23" s="20">
        <v>98</v>
      </c>
    </row>
    <row r="24" spans="1:7">
      <c r="A24">
        <v>2021</v>
      </c>
      <c r="B24" s="20">
        <v>1957</v>
      </c>
      <c r="C24" s="20">
        <v>1206</v>
      </c>
      <c r="D24">
        <v>260</v>
      </c>
      <c r="E24">
        <v>8</v>
      </c>
      <c r="F24" s="20">
        <v>77</v>
      </c>
    </row>
    <row r="25" spans="1:7">
      <c r="A25">
        <v>2022</v>
      </c>
      <c r="B25" s="20">
        <v>1974</v>
      </c>
      <c r="C25" s="20">
        <v>1267</v>
      </c>
      <c r="D25">
        <v>242</v>
      </c>
      <c r="E25">
        <v>13</v>
      </c>
      <c r="F25" s="20">
        <v>94</v>
      </c>
    </row>
    <row r="27" spans="1:7">
      <c r="A27" t="s">
        <v>25</v>
      </c>
    </row>
    <row r="29" spans="1:7">
      <c r="A29" t="s">
        <v>26</v>
      </c>
    </row>
    <row r="40" spans="1:2" s="7" customFormat="1" ht="21">
      <c r="A40" s="6" t="s">
        <v>27</v>
      </c>
    </row>
    <row r="42" spans="1:2">
      <c r="A42" t="s">
        <v>28</v>
      </c>
      <c r="B42">
        <v>1974</v>
      </c>
    </row>
    <row r="43" spans="1:2">
      <c r="A43" t="s">
        <v>29</v>
      </c>
      <c r="B43">
        <v>1289</v>
      </c>
    </row>
    <row r="44" spans="1:2">
      <c r="A44" t="s">
        <v>30</v>
      </c>
      <c r="B44">
        <v>82</v>
      </c>
    </row>
    <row r="45" spans="1:2">
      <c r="A45" t="s">
        <v>31</v>
      </c>
      <c r="B45">
        <v>159</v>
      </c>
    </row>
    <row r="46" spans="1:2">
      <c r="A46" t="s">
        <v>32</v>
      </c>
      <c r="B46">
        <v>13</v>
      </c>
    </row>
    <row r="47" spans="1:2">
      <c r="A47" t="s">
        <v>33</v>
      </c>
      <c r="B47" s="8">
        <v>94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61"/>
  <sheetViews>
    <sheetView topLeftCell="A42" zoomScale="90" zoomScaleNormal="90" workbookViewId="0">
      <selection activeCell="T2" sqref="T2"/>
    </sheetView>
  </sheetViews>
  <sheetFormatPr defaultColWidth="11.42578125" defaultRowHeight="14.45"/>
  <sheetData>
    <row r="2" spans="1:4" s="7" customFormat="1" ht="21">
      <c r="A2" s="6" t="s">
        <v>34</v>
      </c>
    </row>
    <row r="5" spans="1:4">
      <c r="B5" s="1" t="s">
        <v>35</v>
      </c>
      <c r="C5" s="2" t="s">
        <v>36</v>
      </c>
      <c r="D5" s="2" t="s">
        <v>37</v>
      </c>
    </row>
    <row r="6" spans="1:4">
      <c r="A6">
        <v>2003</v>
      </c>
      <c r="B6">
        <v>2466</v>
      </c>
    </row>
    <row r="7" spans="1:4">
      <c r="A7">
        <v>2004</v>
      </c>
      <c r="B7">
        <v>2484</v>
      </c>
    </row>
    <row r="8" spans="1:4">
      <c r="A8">
        <v>2005</v>
      </c>
      <c r="B8">
        <v>2496</v>
      </c>
    </row>
    <row r="9" spans="1:4">
      <c r="A9">
        <v>2006</v>
      </c>
      <c r="B9">
        <v>2500</v>
      </c>
      <c r="C9">
        <v>157</v>
      </c>
      <c r="D9">
        <v>151</v>
      </c>
    </row>
    <row r="10" spans="1:4">
      <c r="A10">
        <v>2007</v>
      </c>
      <c r="B10">
        <v>2611</v>
      </c>
      <c r="C10">
        <v>270</v>
      </c>
      <c r="D10">
        <v>160</v>
      </c>
    </row>
    <row r="11" spans="1:4">
      <c r="A11">
        <v>2008</v>
      </c>
      <c r="B11">
        <v>2702</v>
      </c>
      <c r="C11">
        <v>278</v>
      </c>
      <c r="D11">
        <v>187</v>
      </c>
    </row>
    <row r="12" spans="1:4">
      <c r="A12">
        <v>2009</v>
      </c>
      <c r="B12">
        <v>2851</v>
      </c>
      <c r="C12">
        <v>311</v>
      </c>
      <c r="D12">
        <v>162</v>
      </c>
    </row>
    <row r="13" spans="1:4">
      <c r="A13">
        <v>2010</v>
      </c>
      <c r="B13">
        <v>2805</v>
      </c>
      <c r="C13">
        <v>146</v>
      </c>
      <c r="D13">
        <v>192</v>
      </c>
    </row>
    <row r="14" spans="1:4">
      <c r="A14">
        <v>2011</v>
      </c>
      <c r="B14">
        <v>2725</v>
      </c>
      <c r="C14">
        <v>126</v>
      </c>
      <c r="D14">
        <v>206</v>
      </c>
    </row>
    <row r="15" spans="1:4">
      <c r="A15">
        <v>2012</v>
      </c>
      <c r="B15">
        <v>2590</v>
      </c>
      <c r="C15">
        <v>77</v>
      </c>
      <c r="D15">
        <v>212</v>
      </c>
    </row>
    <row r="16" spans="1:4">
      <c r="A16">
        <v>2013</v>
      </c>
      <c r="B16">
        <v>2452</v>
      </c>
      <c r="C16">
        <v>93</v>
      </c>
      <c r="D16">
        <v>231</v>
      </c>
    </row>
    <row r="17" spans="1:4">
      <c r="A17">
        <v>2014</v>
      </c>
      <c r="B17">
        <v>2232</v>
      </c>
      <c r="C17">
        <v>60</v>
      </c>
      <c r="D17">
        <v>280</v>
      </c>
    </row>
    <row r="18" spans="1:4">
      <c r="A18">
        <v>2015</v>
      </c>
      <c r="B18">
        <v>2113</v>
      </c>
      <c r="C18">
        <v>76</v>
      </c>
      <c r="D18">
        <v>195</v>
      </c>
    </row>
    <row r="19" spans="1:4">
      <c r="A19">
        <v>2016</v>
      </c>
      <c r="B19">
        <v>2083</v>
      </c>
      <c r="C19">
        <v>131</v>
      </c>
      <c r="D19">
        <v>161</v>
      </c>
    </row>
    <row r="20" spans="1:4">
      <c r="A20">
        <v>2017</v>
      </c>
      <c r="B20">
        <v>2070</v>
      </c>
      <c r="C20">
        <v>143</v>
      </c>
      <c r="D20">
        <v>156</v>
      </c>
    </row>
    <row r="21" spans="1:4">
      <c r="A21">
        <v>2018</v>
      </c>
      <c r="B21">
        <v>2057</v>
      </c>
      <c r="C21">
        <v>131</v>
      </c>
      <c r="D21">
        <v>144</v>
      </c>
    </row>
    <row r="22" spans="1:4">
      <c r="A22">
        <v>2019</v>
      </c>
      <c r="B22">
        <v>1976</v>
      </c>
      <c r="C22">
        <v>95</v>
      </c>
      <c r="D22">
        <v>176</v>
      </c>
    </row>
    <row r="23" spans="1:4">
      <c r="A23">
        <v>2020</v>
      </c>
      <c r="B23">
        <v>1981</v>
      </c>
      <c r="C23">
        <v>127</v>
      </c>
      <c r="D23">
        <v>122</v>
      </c>
    </row>
    <row r="24" spans="1:4">
      <c r="A24">
        <v>2021</v>
      </c>
      <c r="B24">
        <v>1957</v>
      </c>
      <c r="C24">
        <v>100</v>
      </c>
      <c r="D24">
        <v>124</v>
      </c>
    </row>
    <row r="25" spans="1:4">
      <c r="A25">
        <v>2022</v>
      </c>
      <c r="B25">
        <v>1974</v>
      </c>
      <c r="C25">
        <v>118</v>
      </c>
      <c r="D25">
        <v>101</v>
      </c>
    </row>
    <row r="28" spans="1:4">
      <c r="B28" s="3" t="s">
        <v>38</v>
      </c>
    </row>
    <row r="29" spans="1:4">
      <c r="A29">
        <v>2009</v>
      </c>
      <c r="B29">
        <v>567348</v>
      </c>
    </row>
    <row r="30" spans="1:4">
      <c r="A30">
        <v>2010</v>
      </c>
      <c r="B30">
        <v>573919</v>
      </c>
    </row>
    <row r="31" spans="1:4">
      <c r="A31">
        <v>2011</v>
      </c>
      <c r="B31">
        <v>563445</v>
      </c>
    </row>
    <row r="32" spans="1:4">
      <c r="A32">
        <v>2012</v>
      </c>
      <c r="B32">
        <v>554453</v>
      </c>
    </row>
    <row r="33" spans="1:2">
      <c r="A33">
        <v>2013</v>
      </c>
      <c r="B33">
        <v>538484</v>
      </c>
    </row>
    <row r="34" spans="1:2">
      <c r="A34">
        <v>2014</v>
      </c>
      <c r="B34">
        <v>494040</v>
      </c>
    </row>
    <row r="35" spans="1:2">
      <c r="A35">
        <v>2015</v>
      </c>
      <c r="B35">
        <v>478239</v>
      </c>
    </row>
    <row r="36" spans="1:2">
      <c r="A36">
        <v>2016</v>
      </c>
      <c r="B36">
        <v>478505</v>
      </c>
    </row>
    <row r="37" spans="1:2">
      <c r="A37">
        <v>2017</v>
      </c>
      <c r="B37">
        <v>473661</v>
      </c>
    </row>
    <row r="38" spans="1:2">
      <c r="A38">
        <v>2018</v>
      </c>
      <c r="B38">
        <v>465869</v>
      </c>
    </row>
    <row r="39" spans="1:2">
      <c r="A39">
        <v>2019</v>
      </c>
      <c r="B39">
        <v>455018</v>
      </c>
    </row>
    <row r="40" spans="1:2">
      <c r="A40">
        <v>2020</v>
      </c>
      <c r="B40">
        <v>453901</v>
      </c>
    </row>
    <row r="41" spans="1:2">
      <c r="A41">
        <v>2021</v>
      </c>
      <c r="B41">
        <v>451119</v>
      </c>
    </row>
    <row r="42" spans="1:2">
      <c r="A42">
        <v>2022</v>
      </c>
      <c r="B42" s="25">
        <v>460062.74099999998</v>
      </c>
    </row>
    <row r="47" spans="1:2" s="1" customFormat="1"/>
    <row r="48" spans="1:2">
      <c r="B48" s="1" t="s">
        <v>39</v>
      </c>
    </row>
    <row r="49" spans="1:4">
      <c r="A49">
        <v>2010</v>
      </c>
      <c r="B49">
        <v>6046</v>
      </c>
    </row>
    <row r="50" spans="1:4">
      <c r="A50">
        <v>2011</v>
      </c>
      <c r="B50">
        <v>6385</v>
      </c>
    </row>
    <row r="51" spans="1:4">
      <c r="A51">
        <v>2012</v>
      </c>
      <c r="B51">
        <v>6694</v>
      </c>
    </row>
    <row r="52" spans="1:4">
      <c r="A52">
        <v>2013</v>
      </c>
      <c r="B52">
        <v>5283</v>
      </c>
    </row>
    <row r="53" spans="1:4">
      <c r="A53">
        <v>2014</v>
      </c>
      <c r="B53">
        <v>5287</v>
      </c>
      <c r="D53" t="s">
        <v>40</v>
      </c>
    </row>
    <row r="54" spans="1:4">
      <c r="A54">
        <v>2015</v>
      </c>
      <c r="B54" s="5">
        <v>5847</v>
      </c>
      <c r="D54" s="4" t="s">
        <v>9</v>
      </c>
    </row>
    <row r="55" spans="1:4">
      <c r="A55">
        <v>2016</v>
      </c>
      <c r="B55">
        <v>5350</v>
      </c>
    </row>
    <row r="56" spans="1:4">
      <c r="A56">
        <v>2017</v>
      </c>
      <c r="B56">
        <v>5346</v>
      </c>
    </row>
    <row r="57" spans="1:4">
      <c r="A57">
        <v>2018</v>
      </c>
      <c r="B57">
        <v>5480</v>
      </c>
    </row>
    <row r="58" spans="1:4">
      <c r="A58">
        <v>2019</v>
      </c>
      <c r="B58">
        <v>4996</v>
      </c>
    </row>
    <row r="59" spans="1:4">
      <c r="A59">
        <v>2020</v>
      </c>
      <c r="B59">
        <v>4567</v>
      </c>
    </row>
    <row r="60" spans="1:4">
      <c r="A60">
        <v>2021</v>
      </c>
      <c r="B60">
        <v>4530</v>
      </c>
    </row>
    <row r="61" spans="1:4">
      <c r="A61">
        <v>2022</v>
      </c>
      <c r="B61" s="25">
        <v>4759.7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U55"/>
  <sheetViews>
    <sheetView topLeftCell="A22" workbookViewId="0">
      <selection activeCell="M54" sqref="M54"/>
    </sheetView>
  </sheetViews>
  <sheetFormatPr defaultColWidth="11.42578125" defaultRowHeight="14.45"/>
  <sheetData>
    <row r="6" spans="1:21">
      <c r="B6" s="1" t="s">
        <v>41</v>
      </c>
    </row>
    <row r="8" spans="1:21">
      <c r="A8">
        <v>2011</v>
      </c>
      <c r="B8">
        <v>76659</v>
      </c>
    </row>
    <row r="9" spans="1:21">
      <c r="A9">
        <v>2012</v>
      </c>
      <c r="B9">
        <v>77896</v>
      </c>
    </row>
    <row r="10" spans="1:21">
      <c r="A10">
        <v>2013</v>
      </c>
      <c r="B10">
        <v>68700</v>
      </c>
      <c r="U10" t="s">
        <v>42</v>
      </c>
    </row>
    <row r="11" spans="1:21">
      <c r="A11">
        <v>2014</v>
      </c>
      <c r="B11">
        <v>65649</v>
      </c>
    </row>
    <row r="12" spans="1:21">
      <c r="A12">
        <v>2015</v>
      </c>
      <c r="B12">
        <v>61458</v>
      </c>
    </row>
    <row r="13" spans="1:21">
      <c r="A13">
        <v>2016</v>
      </c>
      <c r="B13">
        <v>65314</v>
      </c>
    </row>
    <row r="14" spans="1:21">
      <c r="A14">
        <v>2017</v>
      </c>
      <c r="B14">
        <v>66120</v>
      </c>
    </row>
    <row r="15" spans="1:21">
      <c r="A15">
        <v>2018</v>
      </c>
      <c r="B15">
        <v>57423</v>
      </c>
    </row>
    <row r="16" spans="1:21">
      <c r="A16">
        <v>2019</v>
      </c>
      <c r="B16">
        <v>60065</v>
      </c>
    </row>
    <row r="17" spans="1:2">
      <c r="A17">
        <v>2020</v>
      </c>
      <c r="B17">
        <v>63567</v>
      </c>
    </row>
    <row r="18" spans="1:2">
      <c r="A18">
        <v>2021</v>
      </c>
      <c r="B18">
        <v>66682</v>
      </c>
    </row>
    <row r="19" spans="1:2">
      <c r="A19">
        <v>2022</v>
      </c>
      <c r="B19" s="25">
        <v>68819.7</v>
      </c>
    </row>
    <row r="23" spans="1:2">
      <c r="B23" s="1" t="s">
        <v>43</v>
      </c>
    </row>
    <row r="25" spans="1:2">
      <c r="A25">
        <v>2011</v>
      </c>
      <c r="B25">
        <v>8817</v>
      </c>
    </row>
    <row r="26" spans="1:2">
      <c r="A26">
        <v>2012</v>
      </c>
      <c r="B26">
        <v>9049</v>
      </c>
    </row>
    <row r="27" spans="1:2">
      <c r="A27">
        <v>2013</v>
      </c>
      <c r="B27">
        <v>9830</v>
      </c>
    </row>
    <row r="28" spans="1:2">
      <c r="A28">
        <v>2014</v>
      </c>
      <c r="B28">
        <v>8235</v>
      </c>
    </row>
    <row r="29" spans="1:2">
      <c r="A29">
        <v>2015</v>
      </c>
      <c r="B29">
        <v>8287</v>
      </c>
    </row>
    <row r="30" spans="1:2">
      <c r="A30">
        <v>2016</v>
      </c>
      <c r="B30">
        <v>8350</v>
      </c>
    </row>
    <row r="31" spans="1:2">
      <c r="A31">
        <v>2017</v>
      </c>
      <c r="B31">
        <v>8340</v>
      </c>
    </row>
    <row r="32" spans="1:2">
      <c r="A32">
        <v>2018</v>
      </c>
      <c r="B32">
        <v>8353</v>
      </c>
    </row>
    <row r="33" spans="1:2">
      <c r="A33">
        <v>2019</v>
      </c>
      <c r="B33">
        <v>7932</v>
      </c>
    </row>
    <row r="34" spans="1:2">
      <c r="A34">
        <v>2020</v>
      </c>
      <c r="B34">
        <v>7781</v>
      </c>
    </row>
    <row r="35" spans="1:2">
      <c r="A35">
        <v>2021</v>
      </c>
      <c r="B35">
        <v>7613</v>
      </c>
    </row>
    <row r="36" spans="1:2">
      <c r="A36">
        <v>2022</v>
      </c>
      <c r="B36">
        <v>7364</v>
      </c>
    </row>
    <row r="42" spans="1:2">
      <c r="B42" s="1" t="s">
        <v>44</v>
      </c>
    </row>
    <row r="44" spans="1:2">
      <c r="A44">
        <v>2011</v>
      </c>
      <c r="B44">
        <v>48534</v>
      </c>
    </row>
    <row r="45" spans="1:2">
      <c r="A45">
        <v>2012</v>
      </c>
      <c r="B45">
        <v>48328</v>
      </c>
    </row>
    <row r="46" spans="1:2">
      <c r="A46">
        <v>2013</v>
      </c>
      <c r="B46">
        <v>49059</v>
      </c>
    </row>
    <row r="47" spans="1:2">
      <c r="A47">
        <v>2014</v>
      </c>
      <c r="B47">
        <v>52305</v>
      </c>
    </row>
    <row r="48" spans="1:2">
      <c r="A48">
        <v>2015</v>
      </c>
      <c r="B48">
        <v>48559</v>
      </c>
    </row>
    <row r="49" spans="1:2">
      <c r="A49">
        <v>2016</v>
      </c>
      <c r="B49">
        <v>50902</v>
      </c>
    </row>
    <row r="50" spans="1:2">
      <c r="A50">
        <v>2017</v>
      </c>
      <c r="B50">
        <v>49237</v>
      </c>
    </row>
    <row r="51" spans="1:2">
      <c r="A51">
        <v>2018</v>
      </c>
      <c r="B51">
        <v>46823</v>
      </c>
    </row>
    <row r="52" spans="1:2">
      <c r="A52">
        <v>2019</v>
      </c>
      <c r="B52">
        <v>38011</v>
      </c>
    </row>
    <row r="53" spans="1:2">
      <c r="A53">
        <v>2020</v>
      </c>
      <c r="B53">
        <v>44115</v>
      </c>
    </row>
    <row r="54" spans="1:2">
      <c r="A54">
        <v>2021</v>
      </c>
      <c r="B54">
        <v>46279</v>
      </c>
    </row>
    <row r="55" spans="1:2">
      <c r="A55">
        <v>2022</v>
      </c>
      <c r="B55">
        <v>45570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6" ma:contentTypeDescription="Opprett et nytt dokument." ma:contentTypeScope="" ma:versionID="62cb14cd5b4865fc56ca547db371525f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f21082fba93eab0c3343076f35cb36a0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ACC228-E72E-4C17-AA8D-311328505E31}"/>
</file>

<file path=customXml/itemProps2.xml><?xml version="1.0" encoding="utf-8"?>
<ds:datastoreItem xmlns:ds="http://schemas.openxmlformats.org/officeDocument/2006/customXml" ds:itemID="{A97BF70B-07BD-4ED1-AB9B-7BAAEEF193FA}"/>
</file>

<file path=customXml/itemProps3.xml><?xml version="1.0" encoding="utf-8"?>
<ds:datastoreItem xmlns:ds="http://schemas.openxmlformats.org/officeDocument/2006/customXml" ds:itemID="{7F9B0EC1-4825-4EFE-B0D7-6D43B2F06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lene.nilssen</dc:creator>
  <cp:keywords/>
  <dc:description/>
  <cp:lastModifiedBy>Anne Marit Nordskog</cp:lastModifiedBy>
  <cp:revision/>
  <dcterms:created xsi:type="dcterms:W3CDTF">2015-01-25T20:52:52Z</dcterms:created>
  <dcterms:modified xsi:type="dcterms:W3CDTF">2023-01-20T12:28:42Z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0x01010035A993FA06034149A4F4A6BCA16C635A</vt:lpwstr>
  </property>
  <property fmtid="{D5CDD505-2E9C-101B-9397-08002B2CF9AE}" pid="3" name="MediaServiceImageTags">
    <vt:lpwstr/>
  </property>
</Properties>
</file>