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ebio.sharepoint.com/sites/Debiokonsern9/Delte dokumenter/Statistikk/STATISTIKK/2025/"/>
    </mc:Choice>
  </mc:AlternateContent>
  <xr:revisionPtr revIDLastSave="1125" documentId="11_2B2DA50D31FE72F81ABB8DEA80B254732E90EBF8" xr6:coauthVersionLast="47" xr6:coauthVersionMax="47" xr10:uidLastSave="{82C9DC2D-892D-4063-AD8F-24170C53D4D8}"/>
  <bookViews>
    <workbookView xWindow="-105" yWindow="0" windowWidth="19410" windowHeight="15585" xr2:uid="{00000000-000D-0000-FFFF-FFFF00000000}"/>
  </bookViews>
  <sheets>
    <sheet name="Ark1" sheetId="1" r:id="rId1"/>
    <sheet name="Ark2" sheetId="2" r:id="rId2"/>
    <sheet name="Ark3" sheetId="3" r:id="rId3"/>
    <sheet name="Ark4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6" i="1" l="1"/>
  <c r="O16" i="1"/>
  <c r="P18" i="1"/>
  <c r="O18" i="1"/>
  <c r="P9" i="1"/>
  <c r="O9" i="1"/>
  <c r="P8" i="1"/>
  <c r="O8" i="1"/>
  <c r="P7" i="1"/>
  <c r="O7" i="1"/>
  <c r="O6" i="1"/>
  <c r="P20" i="1"/>
  <c r="P19" i="1"/>
  <c r="P17" i="1"/>
  <c r="M21" i="1"/>
  <c r="D21" i="1" l="1"/>
  <c r="P11" i="1"/>
  <c r="P10" i="1"/>
  <c r="P12" i="1"/>
  <c r="P13" i="1"/>
  <c r="P14" i="1"/>
  <c r="P15" i="1"/>
  <c r="G21" i="1"/>
  <c r="B21" i="1"/>
  <c r="C21" i="1"/>
  <c r="E21" i="1"/>
  <c r="F21" i="1"/>
  <c r="H21" i="1"/>
  <c r="I21" i="1"/>
  <c r="J21" i="1"/>
  <c r="K21" i="1"/>
  <c r="P6" i="1"/>
  <c r="O11" i="1"/>
  <c r="O12" i="1"/>
  <c r="O13" i="1"/>
  <c r="O14" i="1"/>
  <c r="O15" i="1"/>
  <c r="O17" i="1"/>
  <c r="O19" i="1"/>
  <c r="O20" i="1"/>
  <c r="O10" i="1"/>
  <c r="L21" i="1" l="1"/>
  <c r="P21" i="1" s="1"/>
  <c r="O21" i="1" l="1"/>
</calcChain>
</file>

<file path=xl/sharedStrings.xml><?xml version="1.0" encoding="utf-8"?>
<sst xmlns="http://schemas.openxmlformats.org/spreadsheetml/2006/main" count="51" uniqueCount="41">
  <si>
    <t>Planteproduksjon, økologiske arealer, fylkesvis 2025</t>
  </si>
  <si>
    <t>Fylke</t>
  </si>
  <si>
    <t>Eng og innmarks-beite</t>
  </si>
  <si>
    <t>Grønn-gjødsling</t>
  </si>
  <si>
    <t>Korn</t>
  </si>
  <si>
    <t>Engfrø og annet frø</t>
  </si>
  <si>
    <t>Poteter</t>
  </si>
  <si>
    <t>Grønnsaker (inkl. erter/bønner og veksthus-kulturer</t>
  </si>
  <si>
    <t>Urter</t>
  </si>
  <si>
    <t>Frukt</t>
  </si>
  <si>
    <t>Bær</t>
  </si>
  <si>
    <t>Annet</t>
  </si>
  <si>
    <t>Totalt, øko</t>
  </si>
  <si>
    <t>Korn i prosent av øko-areal</t>
  </si>
  <si>
    <t>Grønnsaker i prosent av øko-areal</t>
  </si>
  <si>
    <t>Koder</t>
  </si>
  <si>
    <t>210, 211, 212, 213</t>
  </si>
  <si>
    <t>238, 239, 240, 242, 243, 247, 2401</t>
  </si>
  <si>
    <t>245, 250, 251, 260, 263, 2501, 2502, 2503, 2504, 2505, 2506, 2511, 2512, 2513, 2514, 2515, 2516, 2518, 26301, 26303, 26304, 26305, 26306, 26307, 26308, 26309, 26313, 26327, 26340</t>
  </si>
  <si>
    <t>29400, 2507, 2517</t>
  </si>
  <si>
    <t>271, 272, 273, 274, 283</t>
  </si>
  <si>
    <t>280, 281</t>
  </si>
  <si>
    <t>236, 237, 285, 290, 292, 293, 294, 2941, 2942, 2943, 01</t>
  </si>
  <si>
    <t>Agder</t>
  </si>
  <si>
    <t xml:space="preserve"> </t>
  </si>
  <si>
    <t>Akershus</t>
  </si>
  <si>
    <t>Buskerud</t>
  </si>
  <si>
    <t>Finnmark</t>
  </si>
  <si>
    <t>Innlandet</t>
  </si>
  <si>
    <t>Møre og Romsdal</t>
  </si>
  <si>
    <t>Nordland</t>
  </si>
  <si>
    <t>Oslo</t>
  </si>
  <si>
    <t>Rogaland</t>
  </si>
  <si>
    <t>Telemark</t>
  </si>
  <si>
    <t>Troms</t>
  </si>
  <si>
    <t>Trøndelag</t>
  </si>
  <si>
    <t>Vestfold</t>
  </si>
  <si>
    <t xml:space="preserve">Vestland </t>
  </si>
  <si>
    <t>Østfold</t>
  </si>
  <si>
    <t>Totalt*</t>
  </si>
  <si>
    <t>*På grunn av bruk av 2 desimaler etter komma vil det være enkelte totalsummer med små differanser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</si>
</sst>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#,##0.0"/>
    <numFmt numFmtId="165" formatCode="#,##0;\-#,##0;\0"/>
    <numFmt numFmtId="166" formatCode="0.0_ ;\-0.0\ "/>
    <numFmt numFmtId="167" formatCode="0.000"/>
  </numFmts>
  <fonts count="13">
    <font>
      <sz val="10"/>
      <name val="Arial"/>
    </font>
    <font>
      <sz val="10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9" fillId="0" borderId="0">
      <alignment vertical="top"/>
    </xf>
  </cellStyleXfs>
  <cellXfs count="89">
    <xf numFmtId="0" fontId="0" fillId="0" borderId="0" xfId="0"/>
    <xf numFmtId="0" fontId="0" fillId="0" borderId="5" xfId="0" applyBorder="1"/>
    <xf numFmtId="0" fontId="1" fillId="0" borderId="7" xfId="0" applyFont="1" applyBorder="1" applyAlignment="1">
      <alignment vertical="top" wrapText="1"/>
    </xf>
    <xf numFmtId="164" fontId="5" fillId="0" borderId="0" xfId="0" applyNumberFormat="1" applyFont="1" applyAlignment="1">
      <alignment horizontal="right" vertical="top" wrapText="1"/>
    </xf>
    <xf numFmtId="10" fontId="0" fillId="0" borderId="0" xfId="0" applyNumberFormat="1"/>
    <xf numFmtId="166" fontId="6" fillId="0" borderId="0" xfId="1" applyNumberFormat="1" applyFont="1" applyAlignment="1">
      <alignment horizontal="right" vertical="top"/>
    </xf>
    <xf numFmtId="164" fontId="5" fillId="0" borderId="0" xfId="0" applyNumberFormat="1" applyFont="1"/>
    <xf numFmtId="164" fontId="0" fillId="0" borderId="0" xfId="0" applyNumberFormat="1"/>
    <xf numFmtId="0" fontId="1" fillId="0" borderId="0" xfId="0" applyFont="1" applyAlignment="1">
      <alignment vertical="top"/>
    </xf>
    <xf numFmtId="164" fontId="8" fillId="0" borderId="0" xfId="0" applyNumberFormat="1" applyFont="1" applyAlignment="1">
      <alignment horizontal="right" vertical="top" wrapText="1"/>
    </xf>
    <xf numFmtId="2" fontId="5" fillId="0" borderId="14" xfId="0" applyNumberFormat="1" applyFont="1" applyBorder="1" applyAlignment="1">
      <alignment horizontal="right" vertical="top" wrapText="1"/>
    </xf>
    <xf numFmtId="0" fontId="10" fillId="3" borderId="0" xfId="0" applyFont="1" applyFill="1"/>
    <xf numFmtId="0" fontId="11" fillId="3" borderId="0" xfId="0" applyFont="1" applyFill="1"/>
    <xf numFmtId="2" fontId="5" fillId="0" borderId="14" xfId="1" applyNumberFormat="1" applyFont="1" applyBorder="1" applyAlignment="1">
      <alignment horizontal="right" vertical="top"/>
    </xf>
    <xf numFmtId="10" fontId="0" fillId="0" borderId="14" xfId="0" applyNumberFormat="1" applyBorder="1"/>
    <xf numFmtId="2" fontId="5" fillId="0" borderId="14" xfId="0" applyNumberFormat="1" applyFont="1" applyBorder="1" applyAlignment="1">
      <alignment horizontal="right"/>
    </xf>
    <xf numFmtId="0" fontId="5" fillId="0" borderId="0" xfId="0" applyFont="1"/>
    <xf numFmtId="0" fontId="3" fillId="0" borderId="1" xfId="0" applyFont="1" applyBorder="1" applyAlignment="1">
      <alignment vertical="top" wrapText="1"/>
    </xf>
    <xf numFmtId="164" fontId="6" fillId="0" borderId="4" xfId="0" applyNumberFormat="1" applyFont="1" applyBorder="1" applyAlignment="1">
      <alignment horizontal="right" vertical="top" wrapText="1"/>
    </xf>
    <xf numFmtId="2" fontId="0" fillId="0" borderId="0" xfId="0" applyNumberFormat="1"/>
    <xf numFmtId="2" fontId="11" fillId="3" borderId="0" xfId="0" applyNumberFormat="1" applyFont="1" applyFill="1"/>
    <xf numFmtId="2" fontId="0" fillId="0" borderId="5" xfId="0" applyNumberFormat="1" applyBorder="1"/>
    <xf numFmtId="2" fontId="5" fillId="0" borderId="0" xfId="0" applyNumberFormat="1" applyFont="1" applyAlignment="1">
      <alignment horizontal="right" vertical="top" wrapText="1"/>
    </xf>
    <xf numFmtId="167" fontId="0" fillId="0" borderId="0" xfId="0" applyNumberFormat="1"/>
    <xf numFmtId="167" fontId="11" fillId="3" borderId="0" xfId="0" applyNumberFormat="1" applyFont="1" applyFill="1"/>
    <xf numFmtId="167" fontId="0" fillId="0" borderId="5" xfId="0" applyNumberFormat="1" applyBorder="1"/>
    <xf numFmtId="167" fontId="5" fillId="0" borderId="0" xfId="0" applyNumberFormat="1" applyFont="1"/>
    <xf numFmtId="2" fontId="5" fillId="0" borderId="22" xfId="0" applyNumberFormat="1" applyFont="1" applyBorder="1"/>
    <xf numFmtId="2" fontId="6" fillId="0" borderId="11" xfId="0" applyNumberFormat="1" applyFont="1" applyBorder="1" applyAlignment="1">
      <alignment vertical="top"/>
    </xf>
    <xf numFmtId="2" fontId="5" fillId="0" borderId="0" xfId="0" applyNumberFormat="1" applyFont="1"/>
    <xf numFmtId="2" fontId="5" fillId="0" borderId="11" xfId="0" applyNumberFormat="1" applyFont="1" applyBorder="1" applyAlignment="1">
      <alignment horizontal="right" vertical="top" wrapText="1"/>
    </xf>
    <xf numFmtId="167" fontId="5" fillId="0" borderId="0" xfId="0" applyNumberFormat="1" applyFont="1" applyAlignment="1">
      <alignment horizontal="right" vertical="top" wrapText="1"/>
    </xf>
    <xf numFmtId="2" fontId="5" fillId="0" borderId="11" xfId="0" applyNumberFormat="1" applyFont="1" applyBorder="1"/>
    <xf numFmtId="1" fontId="2" fillId="2" borderId="8" xfId="0" applyNumberFormat="1" applyFont="1" applyFill="1" applyBorder="1" applyAlignment="1">
      <alignment horizontal="justify" vertical="top" wrapText="1"/>
    </xf>
    <xf numFmtId="1" fontId="2" fillId="2" borderId="21" xfId="0" applyNumberFormat="1" applyFont="1" applyFill="1" applyBorder="1" applyAlignment="1">
      <alignment horizontal="center" vertical="top" wrapText="1"/>
    </xf>
    <xf numFmtId="1" fontId="0" fillId="0" borderId="13" xfId="0" applyNumberFormat="1" applyBorder="1"/>
    <xf numFmtId="1" fontId="0" fillId="0" borderId="0" xfId="0" applyNumberFormat="1"/>
    <xf numFmtId="1" fontId="0" fillId="0" borderId="17" xfId="0" applyNumberFormat="1" applyBorder="1"/>
    <xf numFmtId="1" fontId="0" fillId="0" borderId="10" xfId="0" applyNumberFormat="1" applyBorder="1"/>
    <xf numFmtId="165" fontId="12" fillId="0" borderId="0" xfId="1" applyNumberFormat="1" applyFont="1" applyAlignment="1">
      <alignment horizontal="right" vertical="top"/>
    </xf>
    <xf numFmtId="10" fontId="5" fillId="0" borderId="13" xfId="0" applyNumberFormat="1" applyFont="1" applyBorder="1"/>
    <xf numFmtId="2" fontId="7" fillId="0" borderId="12" xfId="0" applyNumberFormat="1" applyFont="1" applyBorder="1" applyAlignment="1">
      <alignment horizontal="right" vertical="top" wrapText="1"/>
    </xf>
    <xf numFmtId="2" fontId="7" fillId="0" borderId="1" xfId="0" applyNumberFormat="1" applyFont="1" applyBorder="1" applyAlignment="1">
      <alignment horizontal="right" vertical="top" wrapText="1"/>
    </xf>
    <xf numFmtId="167" fontId="7" fillId="0" borderId="1" xfId="0" applyNumberFormat="1" applyFont="1" applyBorder="1" applyAlignment="1">
      <alignment horizontal="right" vertical="top" wrapText="1"/>
    </xf>
    <xf numFmtId="2" fontId="5" fillId="0" borderId="9" xfId="0" applyNumberFormat="1" applyFont="1" applyBorder="1" applyAlignment="1">
      <alignment horizontal="right" vertical="top" wrapText="1"/>
    </xf>
    <xf numFmtId="2" fontId="5" fillId="0" borderId="7" xfId="0" applyNumberFormat="1" applyFont="1" applyBorder="1" applyAlignment="1">
      <alignment horizontal="right" vertical="top" wrapText="1"/>
    </xf>
    <xf numFmtId="4" fontId="6" fillId="0" borderId="12" xfId="0" applyNumberFormat="1" applyFont="1" applyBorder="1" applyAlignment="1">
      <alignment horizontal="right" vertical="top" wrapText="1"/>
    </xf>
    <xf numFmtId="1" fontId="2" fillId="0" borderId="18" xfId="0" applyNumberFormat="1" applyFont="1" applyBorder="1" applyAlignment="1">
      <alignment horizontal="center" vertical="top" wrapText="1"/>
    </xf>
    <xf numFmtId="1" fontId="2" fillId="0" borderId="16" xfId="0" applyNumberFormat="1" applyFont="1" applyBorder="1" applyAlignment="1">
      <alignment horizontal="center" vertical="top" wrapText="1"/>
    </xf>
    <xf numFmtId="1" fontId="2" fillId="0" borderId="19" xfId="0" applyNumberFormat="1" applyFont="1" applyBorder="1" applyAlignment="1">
      <alignment horizontal="center" vertical="top" wrapText="1"/>
    </xf>
    <xf numFmtId="1" fontId="2" fillId="0" borderId="20" xfId="0" applyNumberFormat="1" applyFont="1" applyBorder="1" applyAlignment="1">
      <alignment horizontal="center" vertical="top" wrapText="1"/>
    </xf>
    <xf numFmtId="2" fontId="2" fillId="0" borderId="16" xfId="0" applyNumberFormat="1" applyFont="1" applyBorder="1" applyAlignment="1">
      <alignment horizontal="center" vertical="top" wrapText="1"/>
    </xf>
    <xf numFmtId="0" fontId="2" fillId="4" borderId="2" xfId="0" applyFont="1" applyFill="1" applyBorder="1" applyAlignment="1">
      <alignment horizontal="justify" vertical="top" wrapText="1"/>
    </xf>
    <xf numFmtId="2" fontId="2" fillId="4" borderId="2" xfId="0" applyNumberFormat="1" applyFont="1" applyFill="1" applyBorder="1" applyAlignment="1">
      <alignment horizontal="center" vertical="top" wrapText="1"/>
    </xf>
    <xf numFmtId="2" fontId="2" fillId="4" borderId="3" xfId="0" applyNumberFormat="1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 vertical="top" wrapText="1"/>
    </xf>
    <xf numFmtId="167" fontId="2" fillId="4" borderId="3" xfId="0" applyNumberFormat="1" applyFont="1" applyFill="1" applyBorder="1" applyAlignment="1">
      <alignment horizontal="center" vertical="top" wrapText="1"/>
    </xf>
    <xf numFmtId="167" fontId="2" fillId="4" borderId="6" xfId="0" applyNumberFormat="1" applyFont="1" applyFill="1" applyBorder="1" applyAlignment="1">
      <alignment horizontal="center" vertical="top" wrapText="1"/>
    </xf>
    <xf numFmtId="0" fontId="0" fillId="4" borderId="12" xfId="0" applyFill="1" applyBorder="1"/>
    <xf numFmtId="0" fontId="0" fillId="4" borderId="0" xfId="0" applyFill="1"/>
    <xf numFmtId="0" fontId="2" fillId="4" borderId="15" xfId="0" applyFont="1" applyFill="1" applyBorder="1" applyAlignment="1">
      <alignment horizontal="center" wrapText="1"/>
    </xf>
    <xf numFmtId="0" fontId="2" fillId="4" borderId="16" xfId="0" applyFont="1" applyFill="1" applyBorder="1" applyAlignment="1">
      <alignment horizontal="center" wrapText="1"/>
    </xf>
    <xf numFmtId="0" fontId="0" fillId="4" borderId="4" xfId="0" applyFill="1" applyBorder="1"/>
    <xf numFmtId="10" fontId="0" fillId="0" borderId="23" xfId="0" applyNumberFormat="1" applyBorder="1"/>
    <xf numFmtId="10" fontId="0" fillId="0" borderId="24" xfId="0" applyNumberFormat="1" applyBorder="1"/>
    <xf numFmtId="2" fontId="5" fillId="0" borderId="11" xfId="0" applyNumberFormat="1" applyFont="1" applyBorder="1" applyAlignment="1">
      <alignment vertical="top"/>
    </xf>
    <xf numFmtId="10" fontId="5" fillId="0" borderId="14" xfId="0" applyNumberFormat="1" applyFont="1" applyBorder="1"/>
    <xf numFmtId="2" fontId="0" fillId="0" borderId="11" xfId="0" applyNumberFormat="1" applyBorder="1"/>
    <xf numFmtId="10" fontId="5" fillId="0" borderId="25" xfId="0" applyNumberFormat="1" applyFont="1" applyBorder="1"/>
    <xf numFmtId="2" fontId="5" fillId="0" borderId="21" xfId="0" applyNumberFormat="1" applyFont="1" applyBorder="1"/>
    <xf numFmtId="167" fontId="0" fillId="0" borderId="26" xfId="0" applyNumberFormat="1" applyBorder="1"/>
    <xf numFmtId="167" fontId="0" fillId="0" borderId="27" xfId="0" applyNumberFormat="1" applyBorder="1"/>
    <xf numFmtId="2" fontId="5" fillId="0" borderId="7" xfId="1" applyNumberFormat="1" applyFont="1" applyBorder="1" applyAlignment="1">
      <alignment horizontal="right" vertical="top"/>
    </xf>
    <xf numFmtId="2" fontId="5" fillId="0" borderId="28" xfId="0" applyNumberFormat="1" applyFont="1" applyBorder="1" applyAlignment="1">
      <alignment vertical="top"/>
    </xf>
    <xf numFmtId="2" fontId="5" fillId="0" borderId="18" xfId="0" applyNumberFormat="1" applyFont="1" applyBorder="1"/>
    <xf numFmtId="167" fontId="5" fillId="0" borderId="18" xfId="0" applyNumberFormat="1" applyFont="1" applyBorder="1" applyAlignment="1">
      <alignment horizontal="right" vertical="top" wrapText="1"/>
    </xf>
    <xf numFmtId="2" fontId="5" fillId="0" borderId="28" xfId="0" applyNumberFormat="1" applyFont="1" applyBorder="1" applyAlignment="1">
      <alignment horizontal="right" vertical="top" wrapText="1"/>
    </xf>
    <xf numFmtId="2" fontId="5" fillId="0" borderId="28" xfId="0" applyNumberFormat="1" applyFont="1" applyBorder="1"/>
    <xf numFmtId="2" fontId="5" fillId="0" borderId="16" xfId="0" applyNumberFormat="1" applyFont="1" applyBorder="1" applyAlignment="1">
      <alignment horizontal="right" vertical="top" wrapText="1"/>
    </xf>
    <xf numFmtId="2" fontId="5" fillId="0" borderId="19" xfId="0" applyNumberFormat="1" applyFont="1" applyBorder="1" applyAlignment="1">
      <alignment horizontal="right" vertical="top" wrapText="1"/>
    </xf>
    <xf numFmtId="2" fontId="5" fillId="0" borderId="29" xfId="0" applyNumberFormat="1" applyFont="1" applyBorder="1" applyAlignment="1">
      <alignment vertical="top"/>
    </xf>
    <xf numFmtId="167" fontId="5" fillId="0" borderId="30" xfId="0" applyNumberFormat="1" applyFont="1" applyBorder="1" applyAlignment="1">
      <alignment horizontal="right" vertical="top" wrapText="1"/>
    </xf>
    <xf numFmtId="2" fontId="0" fillId="5" borderId="0" xfId="0" applyNumberFormat="1" applyFill="1"/>
    <xf numFmtId="0" fontId="0" fillId="5" borderId="0" xfId="0" applyFill="1"/>
    <xf numFmtId="167" fontId="0" fillId="5" borderId="0" xfId="0" applyNumberFormat="1" applyFill="1"/>
    <xf numFmtId="2" fontId="5" fillId="0" borderId="31" xfId="0" applyNumberFormat="1" applyFont="1" applyBorder="1" applyAlignment="1">
      <alignment horizontal="right" vertical="top" wrapText="1"/>
    </xf>
    <xf numFmtId="2" fontId="5" fillId="0" borderId="33" xfId="0" applyNumberFormat="1" applyFont="1" applyBorder="1"/>
    <xf numFmtId="0" fontId="1" fillId="0" borderId="32" xfId="0" applyFont="1" applyBorder="1" applyAlignment="1">
      <alignment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1" defaultTableStyle="TableStyleMedium9" defaultPivotStyle="PivotStyleLight16">
    <tableStyle name="Invisible" pivot="0" table="0" count="0" xr9:uid="{22DB63AC-BE07-4377-956B-33C7EDB83A6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44"/>
  <sheetViews>
    <sheetView tabSelected="1" zoomScaleNormal="100" workbookViewId="0">
      <selection activeCell="M24" sqref="M24"/>
    </sheetView>
  </sheetViews>
  <sheetFormatPr defaultColWidth="11.42578125" defaultRowHeight="12.75"/>
  <cols>
    <col min="1" max="1" width="17.140625" customWidth="1"/>
    <col min="2" max="2" width="12.140625" style="19" customWidth="1"/>
    <col min="3" max="3" width="11.42578125" style="19"/>
    <col min="4" max="4" width="12.85546875" bestFit="1" customWidth="1"/>
    <col min="7" max="7" width="27.5703125" style="23" customWidth="1"/>
    <col min="8" max="11" width="11.42578125" style="19"/>
    <col min="12" max="12" width="11.42578125" style="23"/>
    <col min="13" max="13" width="12.5703125" customWidth="1"/>
    <col min="14" max="14" width="5.28515625" customWidth="1"/>
  </cols>
  <sheetData>
    <row r="1" spans="1:63" ht="27" customHeight="1"/>
    <row r="2" spans="1:63" s="12" customFormat="1" ht="27" customHeight="1">
      <c r="A2" s="11" t="s">
        <v>0</v>
      </c>
      <c r="B2" s="20"/>
      <c r="C2" s="20"/>
      <c r="G2" s="24"/>
      <c r="H2" s="20"/>
      <c r="I2" s="20"/>
      <c r="J2" s="20"/>
      <c r="K2" s="20"/>
      <c r="L2" s="24"/>
    </row>
    <row r="3" spans="1:63">
      <c r="A3" s="1"/>
      <c r="B3" s="21"/>
      <c r="C3" s="21"/>
      <c r="D3" s="1"/>
      <c r="E3" s="1"/>
      <c r="F3" s="1"/>
      <c r="G3" s="25"/>
      <c r="H3" s="21"/>
      <c r="I3" s="21"/>
      <c r="J3" s="21"/>
      <c r="K3" s="21"/>
      <c r="L3" s="25"/>
    </row>
    <row r="4" spans="1:63" s="63" customFormat="1" ht="72.75" customHeight="1">
      <c r="A4" s="52" t="s">
        <v>1</v>
      </c>
      <c r="B4" s="53" t="s">
        <v>2</v>
      </c>
      <c r="C4" s="54" t="s">
        <v>3</v>
      </c>
      <c r="D4" s="55" t="s">
        <v>4</v>
      </c>
      <c r="E4" s="56" t="s">
        <v>5</v>
      </c>
      <c r="F4" s="55" t="s">
        <v>6</v>
      </c>
      <c r="G4" s="57" t="s">
        <v>7</v>
      </c>
      <c r="H4" s="54" t="s">
        <v>8</v>
      </c>
      <c r="I4" s="54" t="s">
        <v>9</v>
      </c>
      <c r="J4" s="54" t="s">
        <v>10</v>
      </c>
      <c r="K4" s="54" t="s">
        <v>11</v>
      </c>
      <c r="L4" s="58" t="s">
        <v>12</v>
      </c>
      <c r="M4" s="59"/>
      <c r="N4" s="60"/>
      <c r="O4" s="61" t="s">
        <v>13</v>
      </c>
      <c r="P4" s="62" t="s">
        <v>14</v>
      </c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</row>
    <row r="5" spans="1:63" s="36" customFormat="1" ht="104.25" customHeight="1" thickBot="1">
      <c r="A5" s="33" t="s">
        <v>15</v>
      </c>
      <c r="B5" s="47" t="s">
        <v>16</v>
      </c>
      <c r="C5" s="48">
        <v>223</v>
      </c>
      <c r="D5" s="47" t="s">
        <v>17</v>
      </c>
      <c r="E5" s="48">
        <v>246</v>
      </c>
      <c r="F5" s="49">
        <v>230</v>
      </c>
      <c r="G5" s="49" t="s">
        <v>18</v>
      </c>
      <c r="H5" s="49" t="s">
        <v>19</v>
      </c>
      <c r="I5" s="47" t="s">
        <v>20</v>
      </c>
      <c r="J5" s="50" t="s">
        <v>21</v>
      </c>
      <c r="K5" s="51" t="s">
        <v>22</v>
      </c>
      <c r="L5" s="34"/>
      <c r="M5" s="35"/>
      <c r="O5" s="37"/>
      <c r="P5" s="38"/>
    </row>
    <row r="6" spans="1:63" s="16" customFormat="1">
      <c r="A6" s="2" t="s">
        <v>23</v>
      </c>
      <c r="B6" s="70">
        <v>12490.93</v>
      </c>
      <c r="C6" s="74">
        <v>37.1</v>
      </c>
      <c r="D6" s="75">
        <v>30.5</v>
      </c>
      <c r="E6" s="74">
        <v>11</v>
      </c>
      <c r="F6" s="74">
        <v>6.3</v>
      </c>
      <c r="G6" s="76">
        <v>21.55</v>
      </c>
      <c r="H6" s="77">
        <v>0.7</v>
      </c>
      <c r="I6" s="78">
        <v>66</v>
      </c>
      <c r="J6" s="75">
        <v>32.700000000000003</v>
      </c>
      <c r="K6" s="79">
        <v>325.8</v>
      </c>
      <c r="L6" s="80">
        <v>13022.58</v>
      </c>
      <c r="M6" s="13"/>
      <c r="N6" s="39" t="s">
        <v>24</v>
      </c>
      <c r="O6" s="40">
        <f>D6/L6</f>
        <v>2.3420858232393272E-3</v>
      </c>
      <c r="P6" s="40">
        <f>G6/L6</f>
        <v>1.6548180160920493E-3</v>
      </c>
    </row>
    <row r="7" spans="1:63" s="16" customFormat="1">
      <c r="A7" s="88" t="s">
        <v>25</v>
      </c>
      <c r="B7" s="87">
        <v>22312.400000000001</v>
      </c>
      <c r="C7" s="81">
        <v>877.1</v>
      </c>
      <c r="D7" s="32">
        <v>8186</v>
      </c>
      <c r="E7" s="66">
        <v>0</v>
      </c>
      <c r="F7" s="66">
        <v>55.85</v>
      </c>
      <c r="G7" s="82">
        <v>182.9</v>
      </c>
      <c r="H7" s="30">
        <v>0.96</v>
      </c>
      <c r="I7" s="32">
        <v>109.9</v>
      </c>
      <c r="J7" s="29">
        <v>41.5</v>
      </c>
      <c r="K7" s="44">
        <v>685.3</v>
      </c>
      <c r="L7" s="86">
        <v>32451.91</v>
      </c>
      <c r="M7" s="73"/>
      <c r="N7" s="39" t="s">
        <v>24</v>
      </c>
      <c r="O7" s="69">
        <f>D7/L7</f>
        <v>0.25225017572155228</v>
      </c>
      <c r="P7" s="69">
        <f>G7/L7</f>
        <v>5.6360319007417439E-3</v>
      </c>
    </row>
    <row r="8" spans="1:63" s="16" customFormat="1">
      <c r="A8" s="2" t="s">
        <v>26</v>
      </c>
      <c r="B8" s="27">
        <v>20388.259999999998</v>
      </c>
      <c r="C8" s="66">
        <v>1023.6</v>
      </c>
      <c r="D8" s="29">
        <v>6740.2</v>
      </c>
      <c r="E8" s="66">
        <v>24</v>
      </c>
      <c r="F8" s="66">
        <v>14</v>
      </c>
      <c r="G8" s="31">
        <v>771.8</v>
      </c>
      <c r="H8" s="30">
        <v>11.9</v>
      </c>
      <c r="I8" s="32">
        <v>115.7</v>
      </c>
      <c r="J8" s="29">
        <v>214.1</v>
      </c>
      <c r="K8" s="44">
        <v>1028.45</v>
      </c>
      <c r="L8" s="45">
        <v>30332.01</v>
      </c>
      <c r="M8" s="13"/>
      <c r="N8" s="39" t="s">
        <v>24</v>
      </c>
      <c r="O8" s="69">
        <f>D8/L8</f>
        <v>0.22221408999931097</v>
      </c>
      <c r="P8" s="69">
        <f>G8/L8</f>
        <v>2.544506611991754E-2</v>
      </c>
    </row>
    <row r="9" spans="1:63" s="16" customFormat="1">
      <c r="A9" s="2" t="s">
        <v>27</v>
      </c>
      <c r="B9" s="27">
        <v>1747.6</v>
      </c>
      <c r="C9" s="66">
        <v>0</v>
      </c>
      <c r="D9" s="29">
        <v>341.5</v>
      </c>
      <c r="E9" s="66">
        <v>0</v>
      </c>
      <c r="F9" s="66">
        <v>0</v>
      </c>
      <c r="G9" s="31">
        <v>111.5</v>
      </c>
      <c r="H9" s="30">
        <v>0.05</v>
      </c>
      <c r="I9" s="32">
        <v>0</v>
      </c>
      <c r="J9" s="29">
        <v>0.05</v>
      </c>
      <c r="K9" s="44">
        <v>44.1</v>
      </c>
      <c r="L9" s="45">
        <v>2244.8000000000002</v>
      </c>
      <c r="M9" s="13"/>
      <c r="N9" s="39" t="s">
        <v>24</v>
      </c>
      <c r="O9" s="67">
        <f>D9/L9</f>
        <v>0.15212936564504631</v>
      </c>
      <c r="P9" s="67">
        <f>G9/L9</f>
        <v>4.9670349251603706E-2</v>
      </c>
    </row>
    <row r="10" spans="1:63">
      <c r="A10" s="2" t="s">
        <v>28</v>
      </c>
      <c r="B10" s="27">
        <v>53312.46</v>
      </c>
      <c r="C10" s="66">
        <v>577.5</v>
      </c>
      <c r="D10" s="29">
        <v>11635.6</v>
      </c>
      <c r="E10" s="28">
        <v>0.65</v>
      </c>
      <c r="F10" s="66">
        <v>295.45</v>
      </c>
      <c r="G10" s="31">
        <v>527.49099999999999</v>
      </c>
      <c r="H10" s="30">
        <v>36.9</v>
      </c>
      <c r="I10" s="32">
        <v>126.17</v>
      </c>
      <c r="J10" s="29">
        <v>185.75399999999999</v>
      </c>
      <c r="K10" s="44">
        <v>2030.71</v>
      </c>
      <c r="L10" s="45">
        <v>68728.69</v>
      </c>
      <c r="M10" s="10"/>
      <c r="O10" s="14">
        <f t="shared" ref="O10:O21" si="0">D10/L10</f>
        <v>0.16929756699858531</v>
      </c>
      <c r="P10" s="14">
        <f t="shared" ref="P10:P21" si="1">G10/L10</f>
        <v>7.6749753268976892E-3</v>
      </c>
    </row>
    <row r="11" spans="1:63" ht="14.1" customHeight="1">
      <c r="A11" s="2" t="s">
        <v>29</v>
      </c>
      <c r="B11" s="27">
        <v>15584.5</v>
      </c>
      <c r="C11" s="28">
        <v>11</v>
      </c>
      <c r="D11" s="29">
        <v>30</v>
      </c>
      <c r="E11" s="28">
        <v>0.2</v>
      </c>
      <c r="F11" s="28">
        <v>20.5</v>
      </c>
      <c r="G11" s="22">
        <v>15.4</v>
      </c>
      <c r="H11" s="30">
        <v>6.8</v>
      </c>
      <c r="I11" s="32">
        <v>207.5</v>
      </c>
      <c r="J11" s="29">
        <v>62.4</v>
      </c>
      <c r="K11" s="44">
        <v>157.69999999999999</v>
      </c>
      <c r="L11" s="45">
        <v>16096</v>
      </c>
      <c r="M11" s="15" t="s">
        <v>24</v>
      </c>
      <c r="O11" s="14">
        <f t="shared" si="0"/>
        <v>1.8638170974155069E-3</v>
      </c>
      <c r="P11" s="14">
        <f t="shared" si="1"/>
        <v>9.5675944333996029E-4</v>
      </c>
    </row>
    <row r="12" spans="1:63">
      <c r="A12" s="2" t="s">
        <v>30</v>
      </c>
      <c r="B12" s="27">
        <v>20738.759999999998</v>
      </c>
      <c r="C12" s="28">
        <v>107.5</v>
      </c>
      <c r="D12" s="29">
        <v>82.3</v>
      </c>
      <c r="E12" s="30">
        <v>0</v>
      </c>
      <c r="F12" s="28">
        <v>12.2</v>
      </c>
      <c r="G12" s="22">
        <v>14.79</v>
      </c>
      <c r="H12" s="30">
        <v>3.6</v>
      </c>
      <c r="I12" s="30">
        <v>0</v>
      </c>
      <c r="J12" s="29">
        <v>6</v>
      </c>
      <c r="K12" s="44">
        <v>359.9</v>
      </c>
      <c r="L12" s="45">
        <v>21325.05</v>
      </c>
      <c r="M12" s="15"/>
      <c r="O12" s="14">
        <f t="shared" si="0"/>
        <v>3.8593109980984805E-3</v>
      </c>
      <c r="P12" s="14">
        <f t="shared" si="1"/>
        <v>6.9355054267164669E-4</v>
      </c>
    </row>
    <row r="13" spans="1:63">
      <c r="A13" s="2" t="s">
        <v>31</v>
      </c>
      <c r="B13" s="27">
        <v>2607.6999999999998</v>
      </c>
      <c r="C13" s="28">
        <v>63.7</v>
      </c>
      <c r="D13" s="32">
        <v>222</v>
      </c>
      <c r="E13" s="19">
        <v>0</v>
      </c>
      <c r="F13" s="28">
        <v>7.5</v>
      </c>
      <c r="G13" s="31">
        <v>15.02</v>
      </c>
      <c r="H13" s="30">
        <v>0.11</v>
      </c>
      <c r="I13" s="30">
        <v>20.260000000000002</v>
      </c>
      <c r="J13" s="29">
        <v>4.8600000000000003</v>
      </c>
      <c r="K13" s="44">
        <v>3.1</v>
      </c>
      <c r="L13" s="45">
        <v>2944.25</v>
      </c>
      <c r="M13" s="15"/>
      <c r="O13" s="14">
        <f t="shared" si="0"/>
        <v>7.5401205740001698E-2</v>
      </c>
      <c r="P13" s="14">
        <f t="shared" si="1"/>
        <v>5.1014689649316464E-3</v>
      </c>
    </row>
    <row r="14" spans="1:63">
      <c r="A14" s="2" t="s">
        <v>32</v>
      </c>
      <c r="B14" s="27">
        <v>7549.4</v>
      </c>
      <c r="C14" s="28">
        <v>1</v>
      </c>
      <c r="D14" s="29">
        <v>63.1</v>
      </c>
      <c r="E14" s="28">
        <v>0</v>
      </c>
      <c r="F14" s="28">
        <v>19.399999999999999</v>
      </c>
      <c r="G14" s="31">
        <v>93.63</v>
      </c>
      <c r="H14" s="30">
        <v>1.9</v>
      </c>
      <c r="I14" s="32">
        <v>26.7</v>
      </c>
      <c r="J14" s="29">
        <v>34.9</v>
      </c>
      <c r="K14" s="44">
        <v>22.2</v>
      </c>
      <c r="L14" s="45">
        <v>7812.23</v>
      </c>
      <c r="M14" s="15"/>
      <c r="O14" s="14">
        <f t="shared" si="0"/>
        <v>8.0770791438552116E-3</v>
      </c>
      <c r="P14" s="14">
        <f t="shared" si="1"/>
        <v>1.1985054203473271E-2</v>
      </c>
    </row>
    <row r="15" spans="1:63" ht="12" customHeight="1">
      <c r="A15" s="2" t="s">
        <v>33</v>
      </c>
      <c r="B15" s="27">
        <v>11938.49</v>
      </c>
      <c r="C15" s="28">
        <v>435.4</v>
      </c>
      <c r="D15" s="29">
        <v>1537.6</v>
      </c>
      <c r="E15" s="28">
        <v>0</v>
      </c>
      <c r="F15" s="28">
        <v>14.7</v>
      </c>
      <c r="G15" s="31">
        <v>234.215</v>
      </c>
      <c r="H15" s="30">
        <v>2.1</v>
      </c>
      <c r="I15" s="32">
        <v>308.81</v>
      </c>
      <c r="J15" s="29">
        <v>312.8</v>
      </c>
      <c r="K15" s="44">
        <v>420.9</v>
      </c>
      <c r="L15" s="45">
        <v>15205.02</v>
      </c>
      <c r="M15" s="15"/>
      <c r="O15" s="14">
        <f t="shared" si="0"/>
        <v>0.10112449704110878</v>
      </c>
      <c r="P15" s="14">
        <f t="shared" si="1"/>
        <v>1.5403794273207138E-2</v>
      </c>
      <c r="S15" s="3"/>
      <c r="U15" s="3"/>
    </row>
    <row r="16" spans="1:63" ht="12" customHeight="1">
      <c r="A16" s="2" t="s">
        <v>34</v>
      </c>
      <c r="B16" s="27">
        <v>6861.6</v>
      </c>
      <c r="C16" s="28">
        <v>4</v>
      </c>
      <c r="D16" s="29">
        <v>0</v>
      </c>
      <c r="E16" s="28">
        <v>0</v>
      </c>
      <c r="F16" s="28">
        <v>61.6</v>
      </c>
      <c r="G16" s="31">
        <v>22.07</v>
      </c>
      <c r="H16" s="30">
        <v>0</v>
      </c>
      <c r="I16" s="32">
        <v>1</v>
      </c>
      <c r="J16" s="29">
        <v>31.6</v>
      </c>
      <c r="K16" s="44">
        <v>144.9</v>
      </c>
      <c r="L16" s="45">
        <v>7126.77</v>
      </c>
      <c r="M16" s="15"/>
      <c r="O16" s="14">
        <f t="shared" ref="O16" si="2">D16/L16</f>
        <v>0</v>
      </c>
      <c r="P16" s="14">
        <f t="shared" ref="P16" si="3">G16/L16</f>
        <v>3.0967745556542445E-3</v>
      </c>
      <c r="S16" s="3"/>
      <c r="U16" s="3"/>
    </row>
    <row r="17" spans="1:21">
      <c r="A17" s="2" t="s">
        <v>35</v>
      </c>
      <c r="B17" s="27">
        <v>80453.83</v>
      </c>
      <c r="C17" s="19">
        <v>201.8</v>
      </c>
      <c r="D17" s="29">
        <v>9740.84</v>
      </c>
      <c r="E17" s="30">
        <v>0</v>
      </c>
      <c r="F17" s="30">
        <v>34.4</v>
      </c>
      <c r="G17" s="31">
        <v>255.934</v>
      </c>
      <c r="H17" s="30">
        <v>3.2</v>
      </c>
      <c r="I17" s="68">
        <v>99</v>
      </c>
      <c r="J17" s="22">
        <v>84.3</v>
      </c>
      <c r="K17" s="44">
        <v>601.29999999999995</v>
      </c>
      <c r="L17" s="45">
        <v>91474.6</v>
      </c>
      <c r="M17" s="15"/>
      <c r="O17" s="14">
        <f t="shared" si="0"/>
        <v>0.10648682803750986</v>
      </c>
      <c r="P17" s="14">
        <f>G17/L17</f>
        <v>2.7978695725370756E-3</v>
      </c>
      <c r="S17" s="3"/>
      <c r="U17" s="9"/>
    </row>
    <row r="18" spans="1:21">
      <c r="A18" s="2" t="s">
        <v>36</v>
      </c>
      <c r="B18" s="27">
        <v>17367.599999999999</v>
      </c>
      <c r="C18" s="28">
        <v>221.4</v>
      </c>
      <c r="D18" s="29">
        <v>7663</v>
      </c>
      <c r="E18" s="30">
        <v>1231.2</v>
      </c>
      <c r="F18" s="30">
        <v>240</v>
      </c>
      <c r="G18" s="31">
        <v>1357.06</v>
      </c>
      <c r="H18" s="30">
        <v>1.3</v>
      </c>
      <c r="I18" s="68">
        <v>151.5</v>
      </c>
      <c r="J18" s="22">
        <v>99.92</v>
      </c>
      <c r="K18" s="44">
        <v>2489.9299999999998</v>
      </c>
      <c r="L18" s="45">
        <v>30822.91</v>
      </c>
      <c r="M18" s="15"/>
      <c r="O18" s="14">
        <f t="shared" ref="O18" si="4">D18/L18</f>
        <v>0.24861377462413511</v>
      </c>
      <c r="P18" s="14">
        <f>G18/L18</f>
        <v>4.4027640479111153E-2</v>
      </c>
      <c r="S18" s="3"/>
      <c r="U18" s="9"/>
    </row>
    <row r="19" spans="1:21">
      <c r="A19" s="2" t="s">
        <v>37</v>
      </c>
      <c r="B19" s="27">
        <v>22764.13</v>
      </c>
      <c r="C19" s="30">
        <v>81.3</v>
      </c>
      <c r="D19" s="29">
        <v>18</v>
      </c>
      <c r="E19" s="30">
        <v>0</v>
      </c>
      <c r="F19" s="30">
        <v>18.2</v>
      </c>
      <c r="G19" s="23">
        <v>92.71</v>
      </c>
      <c r="H19" s="30">
        <v>17.88</v>
      </c>
      <c r="I19" s="32">
        <v>945.5</v>
      </c>
      <c r="J19" s="22">
        <v>108.71</v>
      </c>
      <c r="K19" s="44">
        <v>275.01</v>
      </c>
      <c r="L19" s="45">
        <v>24321.439999999999</v>
      </c>
      <c r="M19" s="15"/>
      <c r="O19" s="14">
        <f t="shared" si="0"/>
        <v>7.4008775796169965E-4</v>
      </c>
      <c r="P19" s="14">
        <f>G19/L19</f>
        <v>3.8118631133682874E-3</v>
      </c>
      <c r="R19" s="16"/>
      <c r="S19" s="3"/>
      <c r="U19" s="9"/>
    </row>
    <row r="20" spans="1:21">
      <c r="A20" s="2" t="s">
        <v>38</v>
      </c>
      <c r="B20" s="27">
        <v>27924.240000000002</v>
      </c>
      <c r="C20" s="28">
        <v>957.7</v>
      </c>
      <c r="D20" s="29">
        <v>18545.05</v>
      </c>
      <c r="E20" s="30">
        <v>137</v>
      </c>
      <c r="F20" s="30">
        <v>43.9</v>
      </c>
      <c r="G20" s="31">
        <v>180.97</v>
      </c>
      <c r="H20" s="30">
        <v>0.6</v>
      </c>
      <c r="I20" s="32">
        <v>158.5</v>
      </c>
      <c r="J20" s="29">
        <v>15.2</v>
      </c>
      <c r="K20" s="44">
        <v>3408.6</v>
      </c>
      <c r="L20" s="45">
        <v>51371.76</v>
      </c>
      <c r="M20" s="15"/>
      <c r="O20" s="14">
        <f t="shared" si="0"/>
        <v>0.3609969757703454</v>
      </c>
      <c r="P20" s="14">
        <f>G20/L20</f>
        <v>3.5227525784594493E-3</v>
      </c>
      <c r="S20" s="3"/>
      <c r="U20" s="9"/>
    </row>
    <row r="21" spans="1:21">
      <c r="A21" s="17" t="s">
        <v>39</v>
      </c>
      <c r="B21" s="41">
        <f t="shared" ref="B21:K21" si="5">SUM(B6:B20)</f>
        <v>324041.89999999997</v>
      </c>
      <c r="C21" s="42">
        <f t="shared" si="5"/>
        <v>4600.1000000000004</v>
      </c>
      <c r="D21" s="42">
        <f t="shared" si="5"/>
        <v>64835.69</v>
      </c>
      <c r="E21" s="42">
        <f t="shared" si="5"/>
        <v>1404.05</v>
      </c>
      <c r="F21" s="42">
        <f t="shared" si="5"/>
        <v>844</v>
      </c>
      <c r="G21" s="43">
        <f t="shared" si="5"/>
        <v>3897.04</v>
      </c>
      <c r="H21" s="42">
        <f t="shared" si="5"/>
        <v>87.999999999999986</v>
      </c>
      <c r="I21" s="42">
        <f t="shared" si="5"/>
        <v>2336.54</v>
      </c>
      <c r="J21" s="42">
        <f t="shared" si="5"/>
        <v>1234.7940000000001</v>
      </c>
      <c r="K21" s="42">
        <f t="shared" si="5"/>
        <v>11997.9</v>
      </c>
      <c r="L21" s="43">
        <f t="shared" ref="L21" si="6">SUM(B21:K21)</f>
        <v>415280.01399999991</v>
      </c>
      <c r="M21" s="46">
        <f>SUM(L6:L20)</f>
        <v>415280.01999999996</v>
      </c>
      <c r="N21" s="18"/>
      <c r="O21" s="65">
        <f t="shared" si="0"/>
        <v>0.15612523553806279</v>
      </c>
      <c r="P21" s="64">
        <f t="shared" si="1"/>
        <v>9.3841260562084281E-3</v>
      </c>
      <c r="U21" s="9"/>
    </row>
    <row r="22" spans="1:21">
      <c r="B22" s="83"/>
      <c r="C22" s="83"/>
      <c r="D22" s="84"/>
      <c r="E22" s="84"/>
      <c r="F22" s="84"/>
      <c r="G22" s="85"/>
      <c r="H22" s="83"/>
      <c r="I22" s="83"/>
      <c r="J22" s="83"/>
      <c r="U22" s="9"/>
    </row>
    <row r="23" spans="1:21">
      <c r="A23" s="8" t="s">
        <v>40</v>
      </c>
      <c r="U23" s="9"/>
    </row>
    <row r="24" spans="1:21">
      <c r="I24" s="22"/>
      <c r="U24" s="9"/>
    </row>
    <row r="25" spans="1:21">
      <c r="U25" s="9"/>
    </row>
    <row r="26" spans="1:21">
      <c r="B26" s="19" t="s">
        <v>24</v>
      </c>
      <c r="C26" s="19" t="s">
        <v>24</v>
      </c>
      <c r="D26" s="4"/>
      <c r="G26" s="71"/>
      <c r="U26" s="9"/>
    </row>
    <row r="27" spans="1:21">
      <c r="G27" s="72"/>
      <c r="M27" s="5"/>
      <c r="U27" s="9"/>
    </row>
    <row r="28" spans="1:21">
      <c r="B28" s="19" t="s">
        <v>24</v>
      </c>
      <c r="L28" s="23" t="s">
        <v>24</v>
      </c>
      <c r="U28" s="9"/>
    </row>
    <row r="29" spans="1:21">
      <c r="D29" s="6" t="s">
        <v>24</v>
      </c>
      <c r="U29" s="7"/>
    </row>
    <row r="42" spans="7:13">
      <c r="M42" s="3"/>
    </row>
    <row r="44" spans="7:13">
      <c r="G44" s="26" t="s">
        <v>24</v>
      </c>
    </row>
  </sheetData>
  <phoneticPr fontId="4" type="noConversion"/>
  <pageMargins left="0.78740157499999996" right="0.78740157499999996" top="0.984251969" bottom="0.984251969" header="0.5" footer="0.5"/>
  <pageSetup paperSize="9" orientation="landscape" r:id="rId1"/>
  <headerFooter alignWithMargins="0"/>
  <ignoredErrors>
    <ignoredError sqref="C21 E21:F21 H2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2578125" defaultRowHeight="12.75"/>
  <sheetData/>
  <phoneticPr fontId="4" type="noConversion"/>
  <pageMargins left="0.78740157499999996" right="0.78740157499999996" top="0.984251969" bottom="0.984251969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2.75"/>
  <sheetData/>
  <phoneticPr fontId="4" type="noConversion"/>
  <pageMargins left="0.78740157499999996" right="0.78740157499999996" top="0.984251969" bottom="0.984251969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11.42578125" defaultRowHeight="12.7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a40607e-4f84-435b-bd38-ab136992a410">
      <Terms xmlns="http://schemas.microsoft.com/office/infopath/2007/PartnerControls"/>
    </lcf76f155ced4ddcb4097134ff3c332f>
    <TaxCatchAll xmlns="6c58b7ab-99e5-4cbd-bec7-430328aba25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5A993FA06034149A4F4A6BCA16C635A" ma:contentTypeVersion="19" ma:contentTypeDescription="Opprett et nytt dokument." ma:contentTypeScope="" ma:versionID="a31869c605fe4bb56a3096bec8b32ec1">
  <xsd:schema xmlns:xsd="http://www.w3.org/2001/XMLSchema" xmlns:xs="http://www.w3.org/2001/XMLSchema" xmlns:p="http://schemas.microsoft.com/office/2006/metadata/properties" xmlns:ns2="ca40607e-4f84-435b-bd38-ab136992a410" xmlns:ns3="6c58b7ab-99e5-4cbd-bec7-430328aba256" targetNamespace="http://schemas.microsoft.com/office/2006/metadata/properties" ma:root="true" ma:fieldsID="51e14efcfda4c85d426048b2b2bc2aae" ns2:_="" ns3:_="">
    <xsd:import namespace="ca40607e-4f84-435b-bd38-ab136992a410"/>
    <xsd:import namespace="6c58b7ab-99e5-4cbd-bec7-430328aba2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40607e-4f84-435b-bd38-ab136992a4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f1f620bf-af77-487a-b941-56b54b6778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58b7ab-99e5-4cbd-bec7-430328aba25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9e984cc-d607-43fc-8695-88959af4fdff}" ma:internalName="TaxCatchAll" ma:showField="CatchAllData" ma:web="6c58b7ab-99e5-4cbd-bec7-430328aba2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844E02-A665-4B70-AD8A-548BA1615316}"/>
</file>

<file path=customXml/itemProps2.xml><?xml version="1.0" encoding="utf-8"?>
<ds:datastoreItem xmlns:ds="http://schemas.openxmlformats.org/officeDocument/2006/customXml" ds:itemID="{880BC7D4-832D-4262-B1C3-9A74133BCDAF}"/>
</file>

<file path=customXml/itemProps3.xml><?xml version="1.0" encoding="utf-8"?>
<ds:datastoreItem xmlns:ds="http://schemas.openxmlformats.org/officeDocument/2006/customXml" ds:itemID="{49DB7837-AF46-4001-96C6-DEE1B18CF3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Debio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Kaare K. Johnsen</dc:creator>
  <cp:keywords/>
  <dc:description/>
  <cp:lastModifiedBy>Lene Nilssen</cp:lastModifiedBy>
  <cp:revision/>
  <dcterms:created xsi:type="dcterms:W3CDTF">2004-01-06T10:07:01Z</dcterms:created>
  <dcterms:modified xsi:type="dcterms:W3CDTF">2026-01-27T12:48:57Z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975157775</vt:i4>
  </property>
  <property fmtid="{D5CDD505-2E9C-101B-9397-08002B2CF9AE}" pid="3" name="_EmailSubject">
    <vt:lpwstr>statistikk</vt:lpwstr>
  </property>
  <property fmtid="{D5CDD505-2E9C-101B-9397-08002B2CF9AE}" pid="4" name="_AuthorEmail">
    <vt:lpwstr>karen.bekkelund@debio.no</vt:lpwstr>
  </property>
  <property fmtid="{D5CDD505-2E9C-101B-9397-08002B2CF9AE}" pid="5" name="_AuthorEmailDisplayName">
    <vt:lpwstr>Karen Bekkelund</vt:lpwstr>
  </property>
  <property fmtid="{D5CDD505-2E9C-101B-9397-08002B2CF9AE}" pid="6" name="_ReviewingToolsShownOnce">
    <vt:lpwstr/>
  </property>
  <property fmtid="{D5CDD505-2E9C-101B-9397-08002B2CF9AE}" pid="7" name="ContentTypeId">
    <vt:lpwstr>0x01010035A993FA06034149A4F4A6BCA16C635A</vt:lpwstr>
  </property>
  <property fmtid="{D5CDD505-2E9C-101B-9397-08002B2CF9AE}" pid="8" name="MediaServiceImageTags">
    <vt:lpwstr/>
  </property>
</Properties>
</file>